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9540" windowHeight="5070" tabRatio="724" activeTab="1"/>
  </bookViews>
  <sheets>
    <sheet name="TT" sheetId="1" r:id="rId1"/>
    <sheet name="XET" sheetId="2" r:id="rId2"/>
  </sheets>
  <definedNames>
    <definedName name="_xlnm._FilterDatabase" localSheetId="0" hidden="1">'TT'!$A$5:$Z$72</definedName>
    <definedName name="_xlfn.COUNTIFS" hidden="1">#NAME?</definedName>
    <definedName name="DSNV1">#REF!</definedName>
    <definedName name="PANT">#REF!</definedName>
    <definedName name="PATT">#REF!</definedName>
    <definedName name="_xlnm.Print_Titles" localSheetId="0">'TT'!$5:$5</definedName>
    <definedName name="trungtuyen" localSheetId="0">'TT'!#REF!</definedName>
  </definedNames>
  <calcPr fullCalcOnLoad="1"/>
</workbook>
</file>

<file path=xl/comments2.xml><?xml version="1.0" encoding="utf-8"?>
<comments xmlns="http://schemas.openxmlformats.org/spreadsheetml/2006/main">
  <authors>
    <author>Dang Le Phan Danh</author>
  </authors>
  <commentList>
    <comment ref="B42" authorId="0">
      <text>
        <r>
          <rPr>
            <b/>
            <sz val="9"/>
            <rFont val="Tahoma"/>
            <family val="2"/>
          </rPr>
          <t>Dang Le Phan Danh:</t>
        </r>
        <r>
          <rPr>
            <sz val="9"/>
            <rFont val="Tahoma"/>
            <family val="2"/>
          </rPr>
          <t xml:space="preserve">
Không có phiếu TS và giấy CN tốt nghiệp</t>
        </r>
      </text>
    </comment>
  </commentList>
</comments>
</file>

<file path=xl/sharedStrings.xml><?xml version="1.0" encoding="utf-8"?>
<sst xmlns="http://schemas.openxmlformats.org/spreadsheetml/2006/main" count="1985" uniqueCount="411">
  <si>
    <t>STT</t>
  </si>
  <si>
    <t>Mã ngành</t>
  </si>
  <si>
    <t>Tổ hợp xét</t>
  </si>
  <si>
    <t>Tổng điểm</t>
  </si>
  <si>
    <t>Tên ngành</t>
  </si>
  <si>
    <t>TRƯỜNG CAO ĐẲNG SƯ PHẠM BẮC NINH</t>
  </si>
  <si>
    <t>BỘ GIÁO DỤC VÀ ĐÀO TẠO</t>
  </si>
  <si>
    <t>ĐM1</t>
  </si>
  <si>
    <t>ĐM2</t>
  </si>
  <si>
    <t>M2</t>
  </si>
  <si>
    <t>M1</t>
  </si>
  <si>
    <t>M3</t>
  </si>
  <si>
    <t>ĐM3</t>
  </si>
  <si>
    <t>ten</t>
  </si>
  <si>
    <t>gioi</t>
  </si>
  <si>
    <t>Mã HS</t>
  </si>
  <si>
    <t>tỉnh</t>
  </si>
  <si>
    <t>huyện</t>
  </si>
  <si>
    <t>KV</t>
  </si>
  <si>
    <t>ĐT</t>
  </si>
  <si>
    <t xml:space="preserve">Nguyễn Hữu Tuyến </t>
  </si>
  <si>
    <t>ĐUT
KV</t>
  </si>
  <si>
    <t>ĐUT
ĐT</t>
  </si>
  <si>
    <t>Điểm XT (có UT)</t>
  </si>
  <si>
    <t xml:space="preserve">Ho </t>
  </si>
  <si>
    <t>CMTND</t>
  </si>
  <si>
    <t>19</t>
  </si>
  <si>
    <t>Nữ</t>
  </si>
  <si>
    <t>2NT</t>
  </si>
  <si>
    <t>Khá</t>
  </si>
  <si>
    <t>06</t>
  </si>
  <si>
    <t>C00</t>
  </si>
  <si>
    <t>VA</t>
  </si>
  <si>
    <t>SU</t>
  </si>
  <si>
    <t>ĐI</t>
  </si>
  <si>
    <t>2</t>
  </si>
  <si>
    <t>Giáo dục Mầm non</t>
  </si>
  <si>
    <t>D01</t>
  </si>
  <si>
    <t>18</t>
  </si>
  <si>
    <t>Họ tên bố</t>
  </si>
  <si>
    <t>Họ tên mẹ</t>
  </si>
  <si>
    <t>Địa chỉ</t>
  </si>
  <si>
    <t>17</t>
  </si>
  <si>
    <t>20</t>
  </si>
  <si>
    <t>Giỏi</t>
  </si>
  <si>
    <t>21</t>
  </si>
  <si>
    <t>22</t>
  </si>
  <si>
    <t>23</t>
  </si>
  <si>
    <t>24</t>
  </si>
  <si>
    <t>25</t>
  </si>
  <si>
    <t>Ngày sinh</t>
  </si>
  <si>
    <t>Học lực</t>
  </si>
  <si>
    <t>TBC 3 môn</t>
  </si>
  <si>
    <t>(XÉT THEO KẾT QUẢ HỌC TẬP BẬC THPT- XÉT HỌC BẠ)</t>
  </si>
  <si>
    <t>CHỦ TỊCH HỘI ĐỒNG TUYỂN SINH - HIỆU TRƯỞNG</t>
  </si>
  <si>
    <t>(XÉT THEO KẾT QUẢ BẬC THPT)</t>
  </si>
  <si>
    <t>Họ và tên</t>
  </si>
  <si>
    <t>SĐT</t>
  </si>
  <si>
    <t>SƯ</t>
  </si>
  <si>
    <t>(Danh sách gồm       thí sinh)</t>
  </si>
  <si>
    <t>TO</t>
  </si>
  <si>
    <t>N1</t>
  </si>
  <si>
    <t xml:space="preserve">DANH SÁCH TRÚNG TUYỂN CAO ĐẲNG HỆ CHÍNH QUY ĐỢT THÁNG 9 NĂM 2020 </t>
  </si>
  <si>
    <t xml:space="preserve">BẢNG ĐIỂM  XÉT TUYỂN CAO ĐẲNG HỆ CHÍNH QUY ĐỢT THÁNG 9 NĂM 2020 </t>
  </si>
  <si>
    <t>26</t>
  </si>
  <si>
    <t>27</t>
  </si>
  <si>
    <t>28</t>
  </si>
  <si>
    <t>29</t>
  </si>
  <si>
    <t>30</t>
  </si>
  <si>
    <t>31</t>
  </si>
  <si>
    <t>32</t>
  </si>
  <si>
    <t>33</t>
  </si>
  <si>
    <t>34</t>
  </si>
  <si>
    <t>35</t>
  </si>
  <si>
    <t>36</t>
  </si>
  <si>
    <t>37</t>
  </si>
  <si>
    <t>38</t>
  </si>
  <si>
    <t>39</t>
  </si>
  <si>
    <t>40</t>
  </si>
  <si>
    <t>41</t>
  </si>
  <si>
    <t>Bắc Ninh, Ngày 30 tháng 9 năm 2020</t>
  </si>
  <si>
    <t>122435944</t>
  </si>
  <si>
    <t>Nguyễn Thị</t>
  </si>
  <si>
    <t>Hoa</t>
  </si>
  <si>
    <t>08/8/2002</t>
  </si>
  <si>
    <t>0867857370</t>
  </si>
  <si>
    <t>Vân Hà, Việt Yên, Bắc Giang</t>
  </si>
  <si>
    <t>Nguyễn Đình</t>
  </si>
  <si>
    <t>Ước</t>
  </si>
  <si>
    <t>Diêm Thị</t>
  </si>
  <si>
    <t>Việt</t>
  </si>
  <si>
    <t>Dương Thị Thanh</t>
  </si>
  <si>
    <t>Nhàn</t>
  </si>
  <si>
    <t>22/11/1999</t>
  </si>
  <si>
    <t>04</t>
  </si>
  <si>
    <t>0961606395</t>
  </si>
  <si>
    <t>Nguyễn Văn</t>
  </si>
  <si>
    <t>Lục</t>
  </si>
  <si>
    <t>Sen</t>
  </si>
  <si>
    <t>Liên Bão, Tiên Du, Bắc Ninh</t>
  </si>
  <si>
    <t>125894487</t>
  </si>
  <si>
    <t>09</t>
  </si>
  <si>
    <t>125950297</t>
  </si>
  <si>
    <t>Nguyễn Thị Thương</t>
  </si>
  <si>
    <t>Huyền</t>
  </si>
  <si>
    <t>13/11/2002</t>
  </si>
  <si>
    <t>0859679398</t>
  </si>
  <si>
    <t>Nguyễn Sỹ</t>
  </si>
  <si>
    <t>Trường</t>
  </si>
  <si>
    <t>Hoàng Thị</t>
  </si>
  <si>
    <t>Liệu</t>
  </si>
  <si>
    <t>Liên Bão - Tiên Du - Bắc Ninh</t>
  </si>
  <si>
    <t>125905979</t>
  </si>
  <si>
    <t>Phạm Thị</t>
  </si>
  <si>
    <t>Duyên</t>
  </si>
  <si>
    <t>08/11/2002</t>
  </si>
  <si>
    <t>02</t>
  </si>
  <si>
    <t>0329279155</t>
  </si>
  <si>
    <t>Phạm Văn</t>
  </si>
  <si>
    <t>Đoàn</t>
  </si>
  <si>
    <t>Tơ</t>
  </si>
  <si>
    <t>Yên Trung - Yên Phong - Bắc Ninh</t>
  </si>
  <si>
    <t>1259059900</t>
  </si>
  <si>
    <t>Trần Thị</t>
  </si>
  <si>
    <t>Thúy</t>
  </si>
  <si>
    <t>15/10/2002</t>
  </si>
  <si>
    <t>0357891882</t>
  </si>
  <si>
    <t>Trần Văn</t>
  </si>
  <si>
    <t>Anh</t>
  </si>
  <si>
    <t>Thảo</t>
  </si>
  <si>
    <t>Đông Phong - Yên Phong - Bắc Ninh</t>
  </si>
  <si>
    <t>125927651</t>
  </si>
  <si>
    <t>Ngô Thị</t>
  </si>
  <si>
    <t>Thương</t>
  </si>
  <si>
    <t>28/02/2002</t>
  </si>
  <si>
    <t>0969506104</t>
  </si>
  <si>
    <t>Ngô Bá</t>
  </si>
  <si>
    <t>Đính</t>
  </si>
  <si>
    <t>Dũng Liệt - Yên Phong - Bắc Ninh</t>
  </si>
  <si>
    <t>125913724</t>
  </si>
  <si>
    <t>Hợp</t>
  </si>
  <si>
    <t>01/01/2002</t>
  </si>
  <si>
    <t>Trượt</t>
  </si>
  <si>
    <t xml:space="preserve">Hà Thị </t>
  </si>
  <si>
    <t>Đại Đồng Thành- Thuận Thành- BN</t>
  </si>
  <si>
    <t>0862951230</t>
  </si>
  <si>
    <t>125982030</t>
  </si>
  <si>
    <t>Vũ Thị</t>
  </si>
  <si>
    <t>Hạnh</t>
  </si>
  <si>
    <t>03/12/2002</t>
  </si>
  <si>
    <t>03</t>
  </si>
  <si>
    <t>0359396720</t>
  </si>
  <si>
    <t>Vũ Văn</t>
  </si>
  <si>
    <t>Đông</t>
  </si>
  <si>
    <t>Thoảng</t>
  </si>
  <si>
    <t>Bồng Lai - Quế Võ - Bắc Ninh</t>
  </si>
  <si>
    <t>126004231</t>
  </si>
  <si>
    <t>Trần Thị Lan</t>
  </si>
  <si>
    <t>Hương</t>
  </si>
  <si>
    <t>25/03/2002</t>
  </si>
  <si>
    <t>0862497842</t>
  </si>
  <si>
    <t>Trần Đức</t>
  </si>
  <si>
    <t>Biền</t>
  </si>
  <si>
    <t>Đào Thị</t>
  </si>
  <si>
    <t>Mộ Đạo - Quế Võ- Bắc Ninh</t>
  </si>
  <si>
    <t>125905892</t>
  </si>
  <si>
    <t>Nguyễn Thị Thùy</t>
  </si>
  <si>
    <t>Trang</t>
  </si>
  <si>
    <t>07/10/2002</t>
  </si>
  <si>
    <t>0382580301</t>
  </si>
  <si>
    <t xml:space="preserve">Nguyễn Bá </t>
  </si>
  <si>
    <t>Tuyên</t>
  </si>
  <si>
    <t>Chi</t>
  </si>
  <si>
    <t>C01</t>
  </si>
  <si>
    <t>125986675</t>
  </si>
  <si>
    <t>Nguyễn Thị Phương</t>
  </si>
  <si>
    <t>Khanh</t>
  </si>
  <si>
    <t>21/04/2002</t>
  </si>
  <si>
    <t>01</t>
  </si>
  <si>
    <t>0383315080</t>
  </si>
  <si>
    <t xml:space="preserve">Nguyễn Văn </t>
  </si>
  <si>
    <t>Mạnh</t>
  </si>
  <si>
    <t>Tuyền</t>
  </si>
  <si>
    <t>Vân Dương - T.P Bắc Ninh- Bắc Ninh</t>
  </si>
  <si>
    <t>125964524</t>
  </si>
  <si>
    <t>Quỳnh</t>
  </si>
  <si>
    <t>26/11/2002</t>
  </si>
  <si>
    <t>08</t>
  </si>
  <si>
    <t>0969724397</t>
  </si>
  <si>
    <t>Quyên</t>
  </si>
  <si>
    <t>Tình</t>
  </si>
  <si>
    <t>Trung Kênh - Lương Tài - Bắc Ninh</t>
  </si>
  <si>
    <t>125908215</t>
  </si>
  <si>
    <t>Phan Thị</t>
  </si>
  <si>
    <t>04/06/2002</t>
  </si>
  <si>
    <t>0968769746</t>
  </si>
  <si>
    <t>Phan Văm</t>
  </si>
  <si>
    <t>Lý</t>
  </si>
  <si>
    <t>Tuyết</t>
  </si>
  <si>
    <t>Tri Phương - Tiên Du - Bắc Ninh</t>
  </si>
  <si>
    <t>125906257</t>
  </si>
  <si>
    <t>Nhung</t>
  </si>
  <si>
    <t>22/09/2002</t>
  </si>
  <si>
    <t>0971060227</t>
  </si>
  <si>
    <t xml:space="preserve">Nguyễn Mạnh </t>
  </si>
  <si>
    <t>Tuấn</t>
  </si>
  <si>
    <t>Tuyến</t>
  </si>
  <si>
    <t>Trí Quả - Thuận Thành - Bắc Ninh</t>
  </si>
  <si>
    <t>125996857</t>
  </si>
  <si>
    <t>07/11/2001</t>
  </si>
  <si>
    <t>0334506996</t>
  </si>
  <si>
    <t>Nguyễn Thế</t>
  </si>
  <si>
    <t>Đào Viên - Quế Võ - Bắc Ninh</t>
  </si>
  <si>
    <t>125905883</t>
  </si>
  <si>
    <t>Ngọc</t>
  </si>
  <si>
    <t>20/7/2002</t>
  </si>
  <si>
    <t>0376388196</t>
  </si>
  <si>
    <t>Tuyển</t>
  </si>
  <si>
    <t>Luyên</t>
  </si>
  <si>
    <t>125905552</t>
  </si>
  <si>
    <t>02/07/2002</t>
  </si>
  <si>
    <t>0987043545</t>
  </si>
  <si>
    <t>Nguyễn Trọng</t>
  </si>
  <si>
    <t>Hùng</t>
  </si>
  <si>
    <t>Đặng Thị</t>
  </si>
  <si>
    <t>Chuyên</t>
  </si>
  <si>
    <t>Tam Đa - Yên phong - Bắc Ninh</t>
  </si>
  <si>
    <t>42</t>
  </si>
  <si>
    <t>43</t>
  </si>
  <si>
    <t>44</t>
  </si>
  <si>
    <t>45</t>
  </si>
  <si>
    <t>46</t>
  </si>
  <si>
    <t>47</t>
  </si>
  <si>
    <t>48</t>
  </si>
  <si>
    <t>49</t>
  </si>
  <si>
    <t>125920502</t>
  </si>
  <si>
    <t>Đỗ Lan</t>
  </si>
  <si>
    <t>13/04/2002</t>
  </si>
  <si>
    <t>Đỗ Tấn</t>
  </si>
  <si>
    <t>Bình</t>
  </si>
  <si>
    <t>Thơm</t>
  </si>
  <si>
    <t>Tam Giang - Yên Phong - Bắc Ninh</t>
  </si>
  <si>
    <t>0978976502</t>
  </si>
  <si>
    <t>125877884</t>
  </si>
  <si>
    <t>Lan</t>
  </si>
  <si>
    <t>18/04/1999</t>
  </si>
  <si>
    <t>0393491150</t>
  </si>
  <si>
    <t>Kiên</t>
  </si>
  <si>
    <t>Luyện</t>
  </si>
  <si>
    <t>Việt Thống - Quế Võ - Bắc Ninh</t>
  </si>
  <si>
    <t>125909135</t>
  </si>
  <si>
    <t>Thắm</t>
  </si>
  <si>
    <t>30/10/2002</t>
  </si>
  <si>
    <t>0326886625</t>
  </si>
  <si>
    <t>Thùy</t>
  </si>
  <si>
    <t>Hòa Long - T.P Bắc Ninh - BN</t>
  </si>
  <si>
    <t>50</t>
  </si>
  <si>
    <t>51</t>
  </si>
  <si>
    <t>52</t>
  </si>
  <si>
    <t>53</t>
  </si>
  <si>
    <t>54</t>
  </si>
  <si>
    <t>125961214</t>
  </si>
  <si>
    <t>Nguyễn Thị Hương</t>
  </si>
  <si>
    <t>16/12/2002</t>
  </si>
  <si>
    <t>05</t>
  </si>
  <si>
    <t>0969161639</t>
  </si>
  <si>
    <t xml:space="preserve">Nguyễn Đức </t>
  </si>
  <si>
    <t>Hoài</t>
  </si>
  <si>
    <t>Hiền</t>
  </si>
  <si>
    <t>Đông Nguyên - Từ Sơn - BN</t>
  </si>
  <si>
    <t>125908122</t>
  </si>
  <si>
    <t>05/04/2002</t>
  </si>
  <si>
    <t>0986353614</t>
  </si>
  <si>
    <t>Vũ Quang</t>
  </si>
  <si>
    <t>Trần Thị Kiều</t>
  </si>
  <si>
    <t>0367430435</t>
  </si>
  <si>
    <t>Phúc</t>
  </si>
  <si>
    <t>Lê Thị</t>
  </si>
  <si>
    <t>126004073</t>
  </si>
  <si>
    <t>Thuyên</t>
  </si>
  <si>
    <t>28/4/2002</t>
  </si>
  <si>
    <t>0357698702</t>
  </si>
  <si>
    <t>Nguyễn Quang</t>
  </si>
  <si>
    <t>Hơn</t>
  </si>
  <si>
    <t>Nguyễn Thị Hoa Vân</t>
  </si>
  <si>
    <t>Kiều</t>
  </si>
  <si>
    <t>0337886703</t>
  </si>
  <si>
    <t>Kỷ</t>
  </si>
  <si>
    <t xml:space="preserve">Nguyễn Thị </t>
  </si>
  <si>
    <t>Loan</t>
  </si>
  <si>
    <t>55</t>
  </si>
  <si>
    <t>56</t>
  </si>
  <si>
    <t>57</t>
  </si>
  <si>
    <t>58</t>
  </si>
  <si>
    <t>59</t>
  </si>
  <si>
    <t>60</t>
  </si>
  <si>
    <t>61</t>
  </si>
  <si>
    <t>62</t>
  </si>
  <si>
    <t>63</t>
  </si>
  <si>
    <t>64</t>
  </si>
  <si>
    <t>65</t>
  </si>
  <si>
    <t>66</t>
  </si>
  <si>
    <t>67</t>
  </si>
  <si>
    <t>68</t>
  </si>
  <si>
    <t>69</t>
  </si>
  <si>
    <t>70</t>
  </si>
  <si>
    <t>71</t>
  </si>
  <si>
    <t>72</t>
  </si>
  <si>
    <t>73</t>
  </si>
  <si>
    <t xml:space="preserve">Nguyễn Trâm </t>
  </si>
  <si>
    <t>0387858220</t>
  </si>
  <si>
    <t>Dũng</t>
  </si>
  <si>
    <t>Thanh</t>
  </si>
  <si>
    <t>Thị Cầu - T.P Bắc Ninh- Bắc Ninh</t>
  </si>
  <si>
    <t>Hằng</t>
  </si>
  <si>
    <t>0328420024</t>
  </si>
  <si>
    <t>Nguyễn Tiến</t>
  </si>
  <si>
    <t>Tuệ</t>
  </si>
  <si>
    <t>Nguyệt</t>
  </si>
  <si>
    <t>Hương Mạc - Từ Sơn - Bắc Ninh</t>
  </si>
  <si>
    <t>Hiển</t>
  </si>
  <si>
    <t>Nguyễn Thị Lan</t>
  </si>
  <si>
    <t>Nguyễn Đăng</t>
  </si>
  <si>
    <t>Tới</t>
  </si>
  <si>
    <t>Ngọ</t>
  </si>
  <si>
    <t>Khắc Niệm- T.P Bắc Ninh - Bắc Ninh</t>
  </si>
  <si>
    <t>Vũ Sỹ</t>
  </si>
  <si>
    <t>Sứ</t>
  </si>
  <si>
    <t>Phượng</t>
  </si>
  <si>
    <t>0399728004</t>
  </si>
  <si>
    <t>0334723621</t>
  </si>
  <si>
    <t>Hường</t>
  </si>
  <si>
    <t>0977858498</t>
  </si>
  <si>
    <t>Đặng Văn</t>
  </si>
  <si>
    <t>Ánh</t>
  </si>
  <si>
    <t>Tường</t>
  </si>
  <si>
    <t>Dương Thị</t>
  </si>
  <si>
    <t>Hồng</t>
  </si>
  <si>
    <t>0374333813</t>
  </si>
  <si>
    <t>Dương Văn</t>
  </si>
  <si>
    <t>Hà</t>
  </si>
  <si>
    <t>Hòa</t>
  </si>
  <si>
    <t>Đồng Kị - Từ Sơn - Bắc Ninh</t>
  </si>
  <si>
    <t>Nguyễn Thị Hồng</t>
  </si>
  <si>
    <t>0374390791</t>
  </si>
  <si>
    <t>Nguyễn An</t>
  </si>
  <si>
    <t>Tám</t>
  </si>
  <si>
    <t>Tam Sơn - Từ Sơn - Bắc Ninh</t>
  </si>
  <si>
    <t>Chu Thủy</t>
  </si>
  <si>
    <t>0392512390</t>
  </si>
  <si>
    <t>Chu Văn</t>
  </si>
  <si>
    <t>Hoạch</t>
  </si>
  <si>
    <t>Phạm Thị Mai</t>
  </si>
  <si>
    <t>Lê Thị Thanh</t>
  </si>
  <si>
    <t>0977742632</t>
  </si>
  <si>
    <t>Phạm Thanh</t>
  </si>
  <si>
    <t>Định</t>
  </si>
  <si>
    <t>Giang</t>
  </si>
  <si>
    <t>0981055948</t>
  </si>
  <si>
    <t xml:space="preserve">Lê Đình </t>
  </si>
  <si>
    <t>Hội</t>
  </si>
  <si>
    <t>Tân</t>
  </si>
  <si>
    <t>Hoài Thượng - Thuận Thành - Bắc Ninh</t>
  </si>
  <si>
    <t>T.T Chờ- Yên Phong - Bắc Ninh</t>
  </si>
  <si>
    <t>Tạ Thị</t>
  </si>
  <si>
    <t>Nhanh</t>
  </si>
  <si>
    <t>0366042814</t>
  </si>
  <si>
    <t xml:space="preserve">Tạ Đức </t>
  </si>
  <si>
    <t>Thế</t>
  </si>
  <si>
    <t>74</t>
  </si>
  <si>
    <t>75</t>
  </si>
  <si>
    <t>76</t>
  </si>
  <si>
    <t>77</t>
  </si>
  <si>
    <t>78</t>
  </si>
  <si>
    <t>79</t>
  </si>
  <si>
    <t>80</t>
  </si>
  <si>
    <t>81</t>
  </si>
  <si>
    <t>82</t>
  </si>
  <si>
    <t>83</t>
  </si>
  <si>
    <t>84</t>
  </si>
  <si>
    <t xml:space="preserve">Lê Thị </t>
  </si>
  <si>
    <t xml:space="preserve">Lê Bá </t>
  </si>
  <si>
    <t>Thắng</t>
  </si>
  <si>
    <t>Vân</t>
  </si>
  <si>
    <t>Nguyễn Thị Minh</t>
  </si>
  <si>
    <t>0589077935</t>
  </si>
  <si>
    <t>Quế</t>
  </si>
  <si>
    <t>Song Hồ - Thuận Thành - Bắc Ninh</t>
  </si>
  <si>
    <t>Nguyễn Thị Hải</t>
  </si>
  <si>
    <t>0329975503</t>
  </si>
  <si>
    <t>Đảm</t>
  </si>
  <si>
    <t>Vạn An - T.P Bắc Ninh - Bắc Ninh</t>
  </si>
  <si>
    <t xml:space="preserve"> </t>
  </si>
  <si>
    <t>Nguyễn Thúy</t>
  </si>
  <si>
    <t>0375881712</t>
  </si>
  <si>
    <t>Nguyễn Ngọc</t>
  </si>
  <si>
    <t>Tùng</t>
  </si>
  <si>
    <t xml:space="preserve">Nguyễn Thúy </t>
  </si>
  <si>
    <t>T10 nhập học</t>
  </si>
  <si>
    <t>Đặng Thị Thanh</t>
  </si>
  <si>
    <t>0972092176</t>
  </si>
  <si>
    <t>Đặng Trần</t>
  </si>
  <si>
    <t>Khang</t>
  </si>
  <si>
    <t>Nghiêm Thị</t>
  </si>
  <si>
    <t>Văn Môn- Yên Phong - Bắc Ninh</t>
  </si>
  <si>
    <t>Đặng Thúy</t>
  </si>
  <si>
    <t>Trữ</t>
  </si>
  <si>
    <t>Liên</t>
  </si>
  <si>
    <t>0352251504</t>
  </si>
  <si>
    <t>0972072304</t>
  </si>
  <si>
    <t>Hoàn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</si>
</sst>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
    <numFmt numFmtId="179" formatCode="#,##0.0"/>
  </numFmts>
  <fonts count="4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sz val="18"/>
      <color indexed="8"/>
      <name val="Times New Roman"/>
      <family val="1"/>
    </font>
    <font>
      <sz val="16"/>
      <color indexed="8"/>
      <name val="Times New Roman"/>
      <family val="1"/>
    </font>
    <font>
      <sz val="14"/>
      <color indexed="8"/>
      <name val="Times New Roman"/>
      <family val="1"/>
    </font>
    <font>
      <sz val="9"/>
      <color indexed="8"/>
      <name val="Times New Roman"/>
      <family val="1"/>
    </font>
    <font>
      <b/>
      <sz val="14"/>
      <color indexed="8"/>
      <name val="Times New Roman"/>
      <family val="1"/>
    </font>
    <font>
      <b/>
      <sz val="10"/>
      <color indexed="8"/>
      <name val="Times New Roman"/>
      <family val="1"/>
    </font>
    <font>
      <b/>
      <sz val="8"/>
      <color indexed="8"/>
      <name val="Times New Roman"/>
      <family val="1"/>
    </font>
    <font>
      <sz val="8"/>
      <color indexed="8"/>
      <name val="Times New Roman"/>
      <family val="1"/>
    </font>
    <font>
      <sz val="11"/>
      <color indexed="8"/>
      <name val="Times New Roman"/>
      <family val="1"/>
    </font>
    <font>
      <b/>
      <sz val="12"/>
      <color indexed="8"/>
      <name val="Times New Roman"/>
      <family val="1"/>
    </font>
    <font>
      <sz val="12"/>
      <color indexed="8"/>
      <name val="Calibri"/>
      <family val="2"/>
    </font>
    <font>
      <sz val="9"/>
      <name val="Times New Roman"/>
      <family val="1"/>
    </font>
    <font>
      <sz val="8"/>
      <name val="Times New Roman"/>
      <family val="1"/>
    </font>
    <font>
      <sz val="10"/>
      <name val="Times New Roman"/>
      <family val="1"/>
    </font>
    <font>
      <i/>
      <sz val="10"/>
      <color indexed="8"/>
      <name val="Times New Roman"/>
      <family val="1"/>
    </font>
    <font>
      <sz val="11"/>
      <name val="Times New Roman"/>
      <family val="1"/>
    </font>
    <font>
      <sz val="13"/>
      <color indexed="8"/>
      <name val="Times New Roman"/>
      <family val="1"/>
    </font>
    <font>
      <sz val="10.5"/>
      <color indexed="8"/>
      <name val="Times New Roman"/>
      <family val="1"/>
    </font>
    <font>
      <sz val="10.5"/>
      <name val="Times New Roman"/>
      <family val="1"/>
    </font>
    <font>
      <sz val="9"/>
      <name val="Tahoma"/>
      <family val="2"/>
    </font>
    <font>
      <b/>
      <sz val="9"/>
      <name val="Tahoma"/>
      <family val="2"/>
    </font>
    <font>
      <u val="single"/>
      <sz val="11"/>
      <color indexed="20"/>
      <name val="Calibri"/>
      <family val="2"/>
    </font>
    <font>
      <u val="single"/>
      <sz val="11"/>
      <color indexed="12"/>
      <name val="Calibri"/>
      <family val="2"/>
    </font>
    <font>
      <sz val="9"/>
      <color indexed="10"/>
      <name val="Times New Roman"/>
      <family val="1"/>
    </font>
    <font>
      <sz val="8"/>
      <name val="Tahoma"/>
      <family val="2"/>
    </font>
    <font>
      <u val="single"/>
      <sz val="11"/>
      <color theme="11"/>
      <name val="Calibri"/>
      <family val="2"/>
    </font>
    <font>
      <u val="single"/>
      <sz val="11"/>
      <color theme="10"/>
      <name val="Calibri"/>
      <family val="2"/>
    </font>
    <font>
      <sz val="9"/>
      <color rgb="FFFF0000"/>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dotted"/>
      <bottom style="dotted"/>
    </border>
    <border>
      <left style="thin"/>
      <right>
        <color indexed="63"/>
      </right>
      <top style="thin"/>
      <bottom style="thin"/>
    </border>
    <border>
      <left>
        <color indexed="63"/>
      </left>
      <right style="thin"/>
      <top style="thin"/>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s>
  <cellStyleXfs count="64">
    <xf numFmtId="0" fontId="0" fillId="0" borderId="0" applyNumberFormat="0" applyFont="0" applyFill="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2" borderId="0" applyFont="0" applyFill="0">
      <alignment/>
      <protection/>
    </xf>
    <xf numFmtId="0" fontId="0" fillId="3" borderId="0" applyFont="0" applyFill="0">
      <alignment/>
      <protection/>
    </xf>
    <xf numFmtId="0" fontId="0" fillId="4" borderId="0" applyFont="0" applyFill="0">
      <alignment/>
      <protection/>
    </xf>
    <xf numFmtId="0" fontId="0" fillId="5" borderId="0" applyFont="0" applyFill="0">
      <alignment/>
      <protection/>
    </xf>
    <xf numFmtId="0" fontId="0" fillId="6" borderId="0" applyFont="0" applyFill="0">
      <alignment/>
      <protection/>
    </xf>
    <xf numFmtId="0" fontId="0" fillId="7" borderId="0" applyFont="0" applyFill="0">
      <alignment/>
      <protection/>
    </xf>
    <xf numFmtId="0" fontId="0" fillId="8" borderId="0" applyFont="0" applyFill="0">
      <alignment/>
      <protection/>
    </xf>
    <xf numFmtId="0" fontId="0" fillId="9" borderId="0" applyFont="0" applyFill="0">
      <alignment/>
      <protection/>
    </xf>
    <xf numFmtId="0" fontId="0" fillId="10" borderId="0" applyFont="0" applyFill="0">
      <alignment/>
      <protection/>
    </xf>
    <xf numFmtId="0" fontId="0" fillId="5" borderId="0" applyFont="0" applyFill="0">
      <alignment/>
      <protection/>
    </xf>
    <xf numFmtId="0" fontId="0" fillId="8" borderId="0" applyFont="0" applyFill="0">
      <alignment/>
      <protection/>
    </xf>
    <xf numFmtId="0" fontId="0" fillId="11" borderId="0" applyFont="0" applyFill="0">
      <alignment/>
      <protection/>
    </xf>
    <xf numFmtId="0" fontId="1" fillId="12" borderId="0" applyFont="0" applyFill="0">
      <alignment/>
      <protection/>
    </xf>
    <xf numFmtId="0" fontId="1" fillId="9" borderId="0" applyFont="0" applyFill="0">
      <alignment/>
      <protection/>
    </xf>
    <xf numFmtId="0" fontId="1" fillId="10" borderId="0" applyFont="0" applyFill="0">
      <alignment/>
      <protection/>
    </xf>
    <xf numFmtId="0" fontId="1" fillId="13" borderId="0" applyFont="0" applyFill="0">
      <alignment/>
      <protection/>
    </xf>
    <xf numFmtId="0" fontId="1" fillId="14" borderId="0" applyFont="0" applyFill="0">
      <alignment/>
      <protection/>
    </xf>
    <xf numFmtId="0" fontId="1" fillId="15" borderId="0" applyFont="0" applyFill="0">
      <alignment/>
      <protection/>
    </xf>
    <xf numFmtId="0" fontId="1" fillId="16" borderId="0" applyFont="0" applyFill="0">
      <alignment/>
      <protection/>
    </xf>
    <xf numFmtId="0" fontId="1" fillId="17" borderId="0" applyFont="0" applyFill="0">
      <alignment/>
      <protection/>
    </xf>
    <xf numFmtId="0" fontId="1" fillId="18" borderId="0" applyFont="0" applyFill="0">
      <alignment/>
      <protection/>
    </xf>
    <xf numFmtId="0" fontId="1" fillId="13" borderId="0" applyFont="0" applyFill="0">
      <alignment/>
      <protection/>
    </xf>
    <xf numFmtId="0" fontId="1" fillId="14" borderId="0" applyFont="0" applyFill="0">
      <alignment/>
      <protection/>
    </xf>
    <xf numFmtId="0" fontId="1" fillId="19" borderId="0" applyFont="0" applyFill="0">
      <alignment/>
      <protection/>
    </xf>
    <xf numFmtId="0" fontId="2" fillId="3" borderId="0" applyFont="0" applyFill="0">
      <alignment/>
      <protection/>
    </xf>
    <xf numFmtId="0" fontId="3" fillId="20" borderId="1" applyFont="0" applyFill="0" applyBorder="0">
      <alignment/>
      <protection/>
    </xf>
    <xf numFmtId="0" fontId="4" fillId="21" borderId="2" applyFont="0" applyFill="0" applyBorder="0">
      <alignment/>
      <protection/>
    </xf>
    <xf numFmtId="43" fontId="0" fillId="0" borderId="0" applyNumberFormat="0">
      <alignment/>
      <protection/>
    </xf>
    <xf numFmtId="41" fontId="0" fillId="0" borderId="0" applyNumberFormat="0">
      <alignment/>
      <protection/>
    </xf>
    <xf numFmtId="44" fontId="0" fillId="0" borderId="0" applyNumberFormat="0">
      <alignment/>
      <protection/>
    </xf>
    <xf numFmtId="42" fontId="0" fillId="0" borderId="0" applyNumberFormat="0">
      <alignment/>
      <protection/>
    </xf>
    <xf numFmtId="0" fontId="5" fillId="0" borderId="0" applyFont="0">
      <alignment/>
      <protection/>
    </xf>
    <xf numFmtId="0" fontId="44" fillId="0" borderId="0" applyNumberFormat="0" applyFill="0" applyBorder="0" applyAlignment="0" applyProtection="0"/>
    <xf numFmtId="0" fontId="6" fillId="4" borderId="0" applyFont="0" applyFill="0">
      <alignment/>
      <protection/>
    </xf>
    <xf numFmtId="0" fontId="7" fillId="0" borderId="3" applyFont="0" applyBorder="0">
      <alignment/>
      <protection/>
    </xf>
    <xf numFmtId="0" fontId="8" fillId="0" borderId="4" applyFont="0" applyBorder="0">
      <alignment/>
      <protection/>
    </xf>
    <xf numFmtId="0" fontId="9" fillId="0" borderId="5" applyFont="0" applyBorder="0">
      <alignment/>
      <protection/>
    </xf>
    <xf numFmtId="0" fontId="9" fillId="0" borderId="0" applyFont="0">
      <alignment/>
      <protection/>
    </xf>
    <xf numFmtId="0" fontId="45" fillId="0" borderId="0" applyNumberFormat="0" applyFill="0" applyBorder="0" applyAlignment="0" applyProtection="0"/>
    <xf numFmtId="0" fontId="10" fillId="7" borderId="1" applyFont="0" applyFill="0" applyBorder="0">
      <alignment/>
      <protection/>
    </xf>
    <xf numFmtId="0" fontId="11" fillId="0" borderId="6" applyFont="0" applyBorder="0">
      <alignment/>
      <protection/>
    </xf>
    <xf numFmtId="0" fontId="12" fillId="22" borderId="0" applyFont="0" applyFill="0">
      <alignment/>
      <protection/>
    </xf>
    <xf numFmtId="0" fontId="0" fillId="0" borderId="0" applyNumberFormat="0" applyFont="0" applyFill="0" applyBorder="0" applyAlignment="0" applyProtection="0"/>
    <xf numFmtId="0" fontId="0" fillId="23" borderId="7" applyFill="0" applyBorder="0">
      <alignment/>
      <protection/>
    </xf>
    <xf numFmtId="0" fontId="13" fillId="20" borderId="8" applyFont="0" applyFill="0" applyBorder="0">
      <alignment/>
      <protection/>
    </xf>
    <xf numFmtId="9" fontId="0" fillId="0" borderId="0" applyNumberFormat="0">
      <alignment/>
      <protection/>
    </xf>
    <xf numFmtId="0" fontId="14" fillId="0" borderId="0" applyFont="0">
      <alignment/>
      <protection/>
    </xf>
    <xf numFmtId="0" fontId="15" fillId="0" borderId="9" applyFont="0" applyBorder="0">
      <alignment/>
      <protection/>
    </xf>
    <xf numFmtId="0" fontId="16" fillId="0" borderId="0" applyFont="0">
      <alignment/>
      <protection/>
    </xf>
  </cellStyleXfs>
  <cellXfs count="184">
    <xf numFmtId="0" fontId="0" fillId="0" borderId="0" xfId="0" applyAlignment="1">
      <alignment/>
    </xf>
    <xf numFmtId="0" fontId="22" fillId="24" borderId="0" xfId="0" applyFont="1" applyFill="1" applyAlignment="1">
      <alignment/>
    </xf>
    <xf numFmtId="0" fontId="27" fillId="24" borderId="0" xfId="0" applyFont="1" applyFill="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left" vertical="center" wrapText="1"/>
    </xf>
    <xf numFmtId="49" fontId="24" fillId="24" borderId="10" xfId="0" applyNumberFormat="1" applyFont="1" applyFill="1" applyBorder="1" applyAlignment="1">
      <alignment horizontal="center" vertical="center" wrapText="1"/>
    </xf>
    <xf numFmtId="0" fontId="25" fillId="24" borderId="10" xfId="0" applyFont="1" applyFill="1" applyBorder="1" applyAlignment="1">
      <alignment horizontal="center" vertical="center" wrapText="1"/>
    </xf>
    <xf numFmtId="49" fontId="17" fillId="24" borderId="0" xfId="0" applyNumberFormat="1" applyFont="1" applyFill="1" applyAlignment="1">
      <alignment/>
    </xf>
    <xf numFmtId="0" fontId="17" fillId="24" borderId="0" xfId="0" applyFont="1" applyFill="1" applyAlignment="1">
      <alignment/>
    </xf>
    <xf numFmtId="0" fontId="21" fillId="24" borderId="0" xfId="0" applyFont="1" applyFill="1" applyAlignment="1">
      <alignment/>
    </xf>
    <xf numFmtId="49" fontId="21" fillId="24" borderId="0" xfId="0" applyNumberFormat="1" applyFont="1" applyFill="1" applyAlignment="1">
      <alignment/>
    </xf>
    <xf numFmtId="49" fontId="23" fillId="24" borderId="0" xfId="0" applyNumberFormat="1" applyFont="1" applyFill="1" applyAlignment="1">
      <alignment vertical="center"/>
    </xf>
    <xf numFmtId="0" fontId="23" fillId="24" borderId="0" xfId="0" applyFont="1" applyFill="1" applyAlignment="1">
      <alignment vertical="center"/>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left"/>
    </xf>
    <xf numFmtId="0" fontId="19" fillId="24" borderId="0" xfId="0" applyFont="1" applyFill="1" applyAlignment="1">
      <alignment/>
    </xf>
    <xf numFmtId="0" fontId="19" fillId="24" borderId="0" xfId="0" applyFont="1" applyFill="1" applyAlignment="1">
      <alignment horizontal="left"/>
    </xf>
    <xf numFmtId="49" fontId="19" fillId="24" borderId="0" xfId="0" applyNumberFormat="1" applyFont="1" applyFill="1" applyAlignment="1">
      <alignment/>
    </xf>
    <xf numFmtId="49" fontId="21" fillId="24" borderId="0" xfId="0" applyNumberFormat="1" applyFont="1" applyFill="1" applyAlignment="1">
      <alignment/>
    </xf>
    <xf numFmtId="1" fontId="24" fillId="24" borderId="10" xfId="0" applyNumberFormat="1" applyFont="1" applyFill="1" applyBorder="1" applyAlignment="1">
      <alignment horizontal="center" vertical="center" wrapText="1"/>
    </xf>
    <xf numFmtId="0" fontId="29" fillId="24" borderId="0" xfId="0" applyNumberFormat="1" applyFont="1" applyFill="1" applyAlignment="1" quotePrefix="1">
      <alignment horizontal="left"/>
    </xf>
    <xf numFmtId="0" fontId="29" fillId="24" borderId="0" xfId="0" applyNumberFormat="1" applyFont="1" applyFill="1" applyAlignment="1" quotePrefix="1">
      <alignment/>
    </xf>
    <xf numFmtId="0" fontId="22" fillId="24" borderId="11" xfId="0" applyFont="1" applyFill="1" applyBorder="1" applyAlignment="1">
      <alignment horizontal="center" vertical="center"/>
    </xf>
    <xf numFmtId="49" fontId="22" fillId="24" borderId="11" xfId="0" applyNumberFormat="1" applyFont="1" applyFill="1" applyBorder="1" applyAlignment="1">
      <alignment horizontal="center" vertical="center"/>
    </xf>
    <xf numFmtId="0" fontId="26" fillId="24" borderId="11" xfId="0" applyFont="1" applyFill="1" applyBorder="1" applyAlignment="1">
      <alignment horizontal="left" vertical="center"/>
    </xf>
    <xf numFmtId="49" fontId="22" fillId="24" borderId="11" xfId="0" applyNumberFormat="1" applyFont="1" applyFill="1" applyBorder="1" applyAlignment="1">
      <alignment horizontal="left" vertical="center"/>
    </xf>
    <xf numFmtId="0" fontId="26" fillId="24" borderId="11" xfId="0" applyFont="1" applyFill="1" applyBorder="1" applyAlignment="1">
      <alignment horizontal="center" vertical="center" wrapText="1"/>
    </xf>
    <xf numFmtId="0" fontId="18" fillId="24" borderId="11" xfId="0" applyFont="1" applyFill="1" applyBorder="1" applyAlignment="1">
      <alignment horizontal="center" vertical="center"/>
    </xf>
    <xf numFmtId="0" fontId="26" fillId="24" borderId="11" xfId="0" applyFont="1" applyFill="1" applyBorder="1" applyAlignment="1">
      <alignment horizontal="center" vertical="center"/>
    </xf>
    <xf numFmtId="179" fontId="24" fillId="24" borderId="10" xfId="0" applyNumberFormat="1" applyFont="1" applyFill="1" applyBorder="1" applyAlignment="1">
      <alignment horizontal="center" vertical="center" wrapText="1"/>
    </xf>
    <xf numFmtId="179" fontId="26" fillId="24" borderId="11" xfId="0" applyNumberFormat="1"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3" xfId="0" applyFont="1" applyFill="1" applyBorder="1" applyAlignment="1">
      <alignment horizontal="center" vertical="center" wrapText="1"/>
    </xf>
    <xf numFmtId="179" fontId="26" fillId="24" borderId="11" xfId="0" applyNumberFormat="1" applyFont="1" applyFill="1" applyBorder="1" applyAlignment="1">
      <alignment horizontal="center" vertical="center"/>
    </xf>
    <xf numFmtId="179" fontId="22" fillId="24" borderId="11" xfId="0" applyNumberFormat="1" applyFont="1" applyFill="1" applyBorder="1" applyAlignment="1">
      <alignment horizontal="center" vertical="center"/>
    </xf>
    <xf numFmtId="0" fontId="46" fillId="24" borderId="0" xfId="0" applyFont="1" applyFill="1" applyAlignment="1">
      <alignment/>
    </xf>
    <xf numFmtId="179" fontId="23" fillId="24" borderId="0" xfId="0" applyNumberFormat="1" applyFont="1" applyFill="1" applyAlignment="1">
      <alignment horizontal="center" vertical="center"/>
    </xf>
    <xf numFmtId="179" fontId="17" fillId="24" borderId="0" xfId="0" applyNumberFormat="1" applyFont="1" applyFill="1" applyAlignment="1">
      <alignment horizontal="center"/>
    </xf>
    <xf numFmtId="179" fontId="19" fillId="24" borderId="0" xfId="0" applyNumberFormat="1" applyFont="1" applyFill="1" applyAlignment="1">
      <alignment horizontal="center"/>
    </xf>
    <xf numFmtId="179" fontId="26" fillId="24" borderId="0" xfId="0" applyNumberFormat="1" applyFont="1" applyFill="1" applyAlignment="1">
      <alignment horizontal="center" vertical="center"/>
    </xf>
    <xf numFmtId="0" fontId="23" fillId="24" borderId="0" xfId="0" applyFont="1" applyFill="1" applyAlignment="1">
      <alignment horizontal="center" vertical="center"/>
    </xf>
    <xf numFmtId="0" fontId="19" fillId="24" borderId="0" xfId="0" applyFont="1" applyFill="1" applyAlignment="1">
      <alignment horizontal="center"/>
    </xf>
    <xf numFmtId="179" fontId="25" fillId="24" borderId="10" xfId="0" applyNumberFormat="1" applyFont="1" applyFill="1" applyBorder="1" applyAlignment="1">
      <alignment horizontal="center" vertical="center" wrapText="1"/>
    </xf>
    <xf numFmtId="49" fontId="21" fillId="24" borderId="0" xfId="0" applyNumberFormat="1" applyFont="1" applyFill="1" applyAlignment="1">
      <alignment horizontal="center"/>
    </xf>
    <xf numFmtId="49" fontId="17" fillId="24" borderId="0" xfId="0" applyNumberFormat="1" applyFont="1" applyFill="1" applyAlignment="1">
      <alignment horizontal="center"/>
    </xf>
    <xf numFmtId="49" fontId="19" fillId="24" borderId="0" xfId="0" applyNumberFormat="1" applyFont="1" applyFill="1" applyAlignment="1">
      <alignment horizontal="center"/>
    </xf>
    <xf numFmtId="49" fontId="23" fillId="24" borderId="0" xfId="0" applyNumberFormat="1" applyFont="1" applyFill="1" applyAlignment="1">
      <alignment horizontal="center" vertical="center"/>
    </xf>
    <xf numFmtId="1" fontId="24" fillId="24" borderId="0" xfId="0" applyNumberFormat="1" applyFont="1" applyFill="1" applyAlignment="1">
      <alignment horizontal="center" vertical="center"/>
    </xf>
    <xf numFmtId="49" fontId="17" fillId="24" borderId="0" xfId="0" applyNumberFormat="1" applyFont="1" applyFill="1" applyAlignment="1" quotePrefix="1">
      <alignment horizontal="center"/>
    </xf>
    <xf numFmtId="49" fontId="29" fillId="24" borderId="0" xfId="0" applyNumberFormat="1" applyFont="1" applyFill="1" applyAlignment="1" quotePrefix="1">
      <alignment horizontal="center"/>
    </xf>
    <xf numFmtId="0" fontId="29" fillId="24" borderId="0" xfId="0" applyNumberFormat="1" applyFont="1" applyFill="1" applyAlignment="1" quotePrefix="1">
      <alignment horizontal="center"/>
    </xf>
    <xf numFmtId="1" fontId="17" fillId="24" borderId="0" xfId="0" applyNumberFormat="1" applyFont="1" applyFill="1" applyAlignment="1">
      <alignment horizontal="center"/>
    </xf>
    <xf numFmtId="1" fontId="18" fillId="24" borderId="0" xfId="0" applyNumberFormat="1" applyFont="1" applyFill="1" applyAlignment="1">
      <alignment horizontal="center"/>
    </xf>
    <xf numFmtId="0" fontId="30" fillId="24" borderId="11" xfId="0" applyFont="1" applyFill="1" applyBorder="1" applyAlignment="1">
      <alignment horizontal="center" vertical="center"/>
    </xf>
    <xf numFmtId="49" fontId="30" fillId="24" borderId="11" xfId="0" applyNumberFormat="1" applyFont="1" applyFill="1" applyBorder="1" applyAlignment="1">
      <alignment horizontal="center" vertical="center"/>
    </xf>
    <xf numFmtId="49" fontId="30" fillId="24" borderId="11" xfId="0" applyNumberFormat="1" applyFont="1" applyFill="1" applyBorder="1" applyAlignment="1">
      <alignment horizontal="left" vertical="center"/>
    </xf>
    <xf numFmtId="179" fontId="31" fillId="24" borderId="11" xfId="0" applyNumberFormat="1" applyFont="1" applyFill="1" applyBorder="1" applyAlignment="1">
      <alignment horizontal="center" vertical="center" wrapText="1"/>
    </xf>
    <xf numFmtId="0" fontId="32" fillId="24" borderId="11" xfId="0" applyFont="1" applyFill="1" applyBorder="1" applyAlignment="1">
      <alignment horizontal="center" vertical="center"/>
    </xf>
    <xf numFmtId="0" fontId="31" fillId="24" borderId="11" xfId="0" applyFont="1" applyFill="1" applyBorder="1" applyAlignment="1">
      <alignment horizontal="center" vertical="center"/>
    </xf>
    <xf numFmtId="179" fontId="31" fillId="24" borderId="11" xfId="0" applyNumberFormat="1" applyFont="1" applyFill="1" applyBorder="1" applyAlignment="1">
      <alignment horizontal="center" vertical="center"/>
    </xf>
    <xf numFmtId="179" fontId="30" fillId="24" borderId="11" xfId="0" applyNumberFormat="1" applyFont="1" applyFill="1" applyBorder="1" applyAlignment="1">
      <alignment horizontal="center" vertical="center"/>
    </xf>
    <xf numFmtId="0" fontId="33" fillId="0" borderId="0" xfId="0" applyFont="1" applyFill="1" applyAlignment="1">
      <alignment horizontal="left"/>
    </xf>
    <xf numFmtId="0" fontId="22" fillId="25" borderId="0" xfId="0" applyFont="1" applyFill="1" applyAlignment="1">
      <alignment/>
    </xf>
    <xf numFmtId="0" fontId="46" fillId="25" borderId="0" xfId="0" applyFont="1" applyFill="1" applyAlignment="1">
      <alignment/>
    </xf>
    <xf numFmtId="0" fontId="17" fillId="24" borderId="0" xfId="0" applyFont="1" applyFill="1" applyAlignment="1">
      <alignment horizontal="center"/>
    </xf>
    <xf numFmtId="0" fontId="17" fillId="24" borderId="0" xfId="0" applyFont="1" applyFill="1" applyAlignment="1">
      <alignment horizontal="left"/>
    </xf>
    <xf numFmtId="0" fontId="17" fillId="24" borderId="0" xfId="0" applyNumberFormat="1" applyFont="1" applyFill="1" applyAlignment="1" quotePrefix="1">
      <alignment horizontal="center"/>
    </xf>
    <xf numFmtId="0" fontId="22" fillId="24" borderId="14" xfId="0" applyFont="1" applyFill="1" applyBorder="1" applyAlignment="1">
      <alignment horizontal="center" vertical="center"/>
    </xf>
    <xf numFmtId="0" fontId="26" fillId="24" borderId="14" xfId="0" applyFont="1" applyFill="1" applyBorder="1" applyAlignment="1">
      <alignment horizontal="left" vertical="center"/>
    </xf>
    <xf numFmtId="0" fontId="18" fillId="24" borderId="14" xfId="0" applyFont="1" applyFill="1" applyBorder="1" applyAlignment="1">
      <alignment horizontal="center" vertical="center"/>
    </xf>
    <xf numFmtId="0" fontId="21" fillId="24" borderId="0" xfId="57" applyFont="1" applyFill="1" applyAlignment="1">
      <alignment/>
    </xf>
    <xf numFmtId="49" fontId="21" fillId="24" borderId="0" xfId="57" applyNumberFormat="1" applyFont="1" applyFill="1" applyAlignment="1">
      <alignment/>
    </xf>
    <xf numFmtId="49" fontId="23" fillId="24" borderId="0" xfId="57" applyNumberFormat="1" applyFont="1" applyFill="1" applyAlignment="1">
      <alignment vertical="center"/>
    </xf>
    <xf numFmtId="49" fontId="23" fillId="24" borderId="0" xfId="57" applyNumberFormat="1" applyFont="1" applyFill="1" applyAlignment="1">
      <alignment horizontal="center" vertical="center"/>
    </xf>
    <xf numFmtId="0" fontId="23" fillId="24" borderId="0" xfId="57" applyFont="1" applyFill="1" applyAlignment="1">
      <alignment horizontal="center" vertical="center"/>
    </xf>
    <xf numFmtId="179" fontId="23" fillId="24" borderId="0" xfId="57" applyNumberFormat="1" applyFont="1" applyFill="1" applyAlignment="1">
      <alignment horizontal="center" vertical="center"/>
    </xf>
    <xf numFmtId="179" fontId="26" fillId="24" borderId="0" xfId="57" applyNumberFormat="1" applyFont="1" applyFill="1" applyAlignment="1">
      <alignment horizontal="center" vertical="center"/>
    </xf>
    <xf numFmtId="1" fontId="24" fillId="24" borderId="0" xfId="57" applyNumberFormat="1" applyFont="1" applyFill="1" applyAlignment="1">
      <alignment horizontal="center" vertical="center"/>
    </xf>
    <xf numFmtId="0" fontId="23" fillId="24" borderId="0" xfId="57" applyFont="1" applyFill="1" applyAlignment="1">
      <alignment vertical="center"/>
    </xf>
    <xf numFmtId="49" fontId="20" fillId="24" borderId="0" xfId="57" applyNumberFormat="1" applyFont="1" applyFill="1" applyAlignment="1">
      <alignment/>
    </xf>
    <xf numFmtId="0" fontId="20" fillId="24" borderId="0" xfId="57" applyFont="1" applyFill="1" applyAlignment="1">
      <alignment/>
    </xf>
    <xf numFmtId="0" fontId="21" fillId="24" borderId="0" xfId="57" applyFont="1" applyFill="1" applyAlignment="1">
      <alignment/>
    </xf>
    <xf numFmtId="49" fontId="21" fillId="24" borderId="0" xfId="57" applyNumberFormat="1" applyFont="1" applyFill="1" applyAlignment="1">
      <alignment/>
    </xf>
    <xf numFmtId="49" fontId="21" fillId="24" borderId="0" xfId="57" applyNumberFormat="1" applyFont="1" applyFill="1" applyAlignment="1">
      <alignment horizontal="center"/>
    </xf>
    <xf numFmtId="0" fontId="21" fillId="24" borderId="0" xfId="57" applyFont="1" applyFill="1" applyAlignment="1">
      <alignment horizontal="left"/>
    </xf>
    <xf numFmtId="49" fontId="20" fillId="24" borderId="0" xfId="57" applyNumberFormat="1" applyFont="1" applyFill="1" applyAlignment="1">
      <alignment horizontal="center" vertical="center"/>
    </xf>
    <xf numFmtId="49" fontId="21" fillId="24" borderId="0" xfId="57" applyNumberFormat="1" applyFont="1" applyFill="1" applyAlignment="1">
      <alignment horizontal="center" vertical="center"/>
    </xf>
    <xf numFmtId="0" fontId="0" fillId="0" borderId="0" xfId="57" applyAlignment="1">
      <alignment/>
    </xf>
    <xf numFmtId="0" fontId="24" fillId="24" borderId="10" xfId="57" applyFont="1" applyFill="1" applyBorder="1" applyAlignment="1">
      <alignment horizontal="center" vertical="center" wrapText="1"/>
    </xf>
    <xf numFmtId="49" fontId="24" fillId="24" borderId="10" xfId="57" applyNumberFormat="1" applyFont="1" applyFill="1" applyBorder="1" applyAlignment="1">
      <alignment horizontal="center" vertical="center" wrapText="1"/>
    </xf>
    <xf numFmtId="0" fontId="24" fillId="24" borderId="10" xfId="57" applyFont="1" applyFill="1" applyBorder="1" applyAlignment="1">
      <alignment horizontal="left" vertical="center" wrapText="1"/>
    </xf>
    <xf numFmtId="179" fontId="24" fillId="24" borderId="10" xfId="57" applyNumberFormat="1" applyFont="1" applyFill="1" applyBorder="1" applyAlignment="1">
      <alignment horizontal="center" vertical="center" wrapText="1"/>
    </xf>
    <xf numFmtId="179" fontId="25" fillId="24" borderId="10" xfId="57" applyNumberFormat="1" applyFont="1" applyFill="1" applyBorder="1" applyAlignment="1">
      <alignment horizontal="center" vertical="center" wrapText="1"/>
    </xf>
    <xf numFmtId="1" fontId="24" fillId="24" borderId="10" xfId="57" applyNumberFormat="1" applyFont="1" applyFill="1" applyBorder="1" applyAlignment="1">
      <alignment horizontal="center" vertical="center" wrapText="1"/>
    </xf>
    <xf numFmtId="0" fontId="25" fillId="24" borderId="10" xfId="57" applyFont="1" applyFill="1" applyBorder="1" applyAlignment="1">
      <alignment horizontal="center" vertical="center" wrapText="1"/>
    </xf>
    <xf numFmtId="49" fontId="17" fillId="24" borderId="0" xfId="57" applyNumberFormat="1" applyFont="1" applyFill="1" applyAlignment="1">
      <alignment/>
    </xf>
    <xf numFmtId="0" fontId="28" fillId="24" borderId="10" xfId="57" applyFont="1" applyFill="1" applyBorder="1" applyAlignment="1">
      <alignment horizontal="center" vertical="center"/>
    </xf>
    <xf numFmtId="0" fontId="27" fillId="24" borderId="14" xfId="0" applyFont="1" applyFill="1" applyBorder="1" applyAlignment="1">
      <alignment horizontal="center" vertical="center"/>
    </xf>
    <xf numFmtId="49" fontId="27" fillId="24" borderId="14" xfId="0" applyNumberFormat="1" applyFont="1" applyFill="1" applyBorder="1" applyAlignment="1">
      <alignment horizontal="center" vertical="center"/>
    </xf>
    <xf numFmtId="0" fontId="27" fillId="24" borderId="15"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11" xfId="0" applyFont="1" applyFill="1" applyBorder="1" applyAlignment="1">
      <alignment horizontal="center" vertical="center"/>
    </xf>
    <xf numFmtId="49" fontId="27" fillId="24" borderId="11" xfId="0" applyNumberFormat="1" applyFont="1" applyFill="1" applyBorder="1" applyAlignment="1">
      <alignment horizontal="center" vertical="center"/>
    </xf>
    <xf numFmtId="0" fontId="27" fillId="24" borderId="17" xfId="0" applyFont="1" applyFill="1" applyBorder="1" applyAlignment="1">
      <alignment horizontal="left" vertical="center"/>
    </xf>
    <xf numFmtId="0" fontId="27" fillId="24" borderId="18" xfId="0" applyFont="1" applyFill="1" applyBorder="1" applyAlignment="1">
      <alignment horizontal="left" vertical="center"/>
    </xf>
    <xf numFmtId="49" fontId="27" fillId="24" borderId="11" xfId="0" applyNumberFormat="1" applyFont="1" applyFill="1" applyBorder="1" applyAlignment="1">
      <alignment horizontal="left" vertical="center"/>
    </xf>
    <xf numFmtId="49" fontId="34" fillId="24" borderId="11" xfId="0" applyNumberFormat="1" applyFont="1" applyFill="1" applyBorder="1" applyAlignment="1">
      <alignment horizontal="center" vertical="center"/>
    </xf>
    <xf numFmtId="0" fontId="34" fillId="24" borderId="17" xfId="0" applyFont="1" applyFill="1" applyBorder="1" applyAlignment="1">
      <alignment horizontal="left" vertical="center"/>
    </xf>
    <xf numFmtId="0" fontId="34" fillId="24" borderId="18" xfId="0" applyFont="1" applyFill="1" applyBorder="1" applyAlignment="1">
      <alignment horizontal="left" vertical="center"/>
    </xf>
    <xf numFmtId="49" fontId="0" fillId="0" borderId="0" xfId="0" applyNumberFormat="1" applyAlignment="1">
      <alignment/>
    </xf>
    <xf numFmtId="49" fontId="35" fillId="0" borderId="0" xfId="0" applyNumberFormat="1" applyFont="1" applyAlignment="1">
      <alignment/>
    </xf>
    <xf numFmtId="49" fontId="18" fillId="24" borderId="14" xfId="0" applyNumberFormat="1" applyFont="1" applyFill="1" applyBorder="1" applyAlignment="1">
      <alignment horizontal="left" vertical="center"/>
    </xf>
    <xf numFmtId="49" fontId="18" fillId="24" borderId="14" xfId="0" applyNumberFormat="1" applyFont="1" applyFill="1" applyBorder="1" applyAlignment="1">
      <alignment horizontal="center" vertical="center"/>
    </xf>
    <xf numFmtId="0" fontId="18" fillId="24" borderId="11" xfId="0" applyFont="1" applyFill="1" applyBorder="1" applyAlignment="1">
      <alignment horizontal="center" vertical="center" wrapText="1"/>
    </xf>
    <xf numFmtId="0" fontId="18" fillId="24" borderId="14" xfId="0" applyFont="1" applyFill="1" applyBorder="1" applyAlignment="1">
      <alignment horizontal="center" vertical="center" wrapText="1"/>
    </xf>
    <xf numFmtId="179" fontId="18" fillId="24" borderId="14" xfId="0" applyNumberFormat="1" applyFont="1" applyFill="1" applyBorder="1" applyAlignment="1">
      <alignment horizontal="center" vertical="center" wrapText="1"/>
    </xf>
    <xf numFmtId="179" fontId="18" fillId="24" borderId="14" xfId="0" applyNumberFormat="1" applyFont="1" applyFill="1" applyBorder="1" applyAlignment="1">
      <alignment horizontal="center" vertical="center"/>
    </xf>
    <xf numFmtId="49" fontId="18" fillId="24" borderId="11" xfId="0" applyNumberFormat="1" applyFont="1" applyFill="1" applyBorder="1" applyAlignment="1">
      <alignment horizontal="left" vertical="center"/>
    </xf>
    <xf numFmtId="49" fontId="18" fillId="24" borderId="11" xfId="0" applyNumberFormat="1" applyFont="1" applyFill="1" applyBorder="1" applyAlignment="1">
      <alignment horizontal="center" vertical="center"/>
    </xf>
    <xf numFmtId="179" fontId="18" fillId="24" borderId="11" xfId="0" applyNumberFormat="1" applyFont="1" applyFill="1" applyBorder="1" applyAlignment="1">
      <alignment horizontal="center" vertical="center" wrapText="1"/>
    </xf>
    <xf numFmtId="179" fontId="18" fillId="24" borderId="11" xfId="0" applyNumberFormat="1" applyFont="1" applyFill="1" applyBorder="1" applyAlignment="1">
      <alignment horizontal="center" vertical="center"/>
    </xf>
    <xf numFmtId="0" fontId="22" fillId="24" borderId="11" xfId="0" applyFont="1" applyFill="1" applyBorder="1" applyAlignment="1">
      <alignment horizontal="left" vertical="center"/>
    </xf>
    <xf numFmtId="0" fontId="27" fillId="0" borderId="15" xfId="0" applyFont="1" applyBorder="1" applyAlignment="1">
      <alignment/>
    </xf>
    <xf numFmtId="0" fontId="27" fillId="0" borderId="16" xfId="0" applyFont="1" applyBorder="1" applyAlignment="1">
      <alignment/>
    </xf>
    <xf numFmtId="0" fontId="27" fillId="0" borderId="14" xfId="0" applyFont="1" applyBorder="1" applyAlignment="1">
      <alignment/>
    </xf>
    <xf numFmtId="0" fontId="27" fillId="0" borderId="17" xfId="0" applyFont="1" applyBorder="1" applyAlignment="1">
      <alignment/>
    </xf>
    <xf numFmtId="0" fontId="27" fillId="0" borderId="18" xfId="0" applyFont="1" applyBorder="1" applyAlignment="1">
      <alignment/>
    </xf>
    <xf numFmtId="0" fontId="27" fillId="0" borderId="11" xfId="0" applyFont="1" applyBorder="1" applyAlignment="1">
      <alignment/>
    </xf>
    <xf numFmtId="0" fontId="18" fillId="24" borderId="11" xfId="0" applyFont="1" applyFill="1" applyBorder="1" applyAlignment="1">
      <alignment horizontal="left" vertical="center"/>
    </xf>
    <xf numFmtId="49" fontId="32" fillId="24" borderId="11" xfId="0" applyNumberFormat="1" applyFont="1" applyFill="1" applyBorder="1" applyAlignment="1">
      <alignment horizontal="left" vertical="center"/>
    </xf>
    <xf numFmtId="49" fontId="28" fillId="24" borderId="0" xfId="57" applyNumberFormat="1" applyFont="1" applyFill="1" applyAlignment="1">
      <alignment horizontal="center" vertical="center"/>
    </xf>
    <xf numFmtId="0" fontId="36" fillId="24" borderId="15" xfId="0" applyFont="1" applyFill="1" applyBorder="1" applyAlignment="1">
      <alignment horizontal="left" vertical="center"/>
    </xf>
    <xf numFmtId="0" fontId="36" fillId="24" borderId="16" xfId="0" applyFont="1" applyFill="1" applyBorder="1" applyAlignment="1">
      <alignment horizontal="left" vertical="center"/>
    </xf>
    <xf numFmtId="0" fontId="36" fillId="24" borderId="17" xfId="0" applyFont="1" applyFill="1" applyBorder="1" applyAlignment="1">
      <alignment horizontal="left" vertical="center"/>
    </xf>
    <xf numFmtId="0" fontId="36" fillId="24" borderId="18" xfId="0" applyFont="1" applyFill="1" applyBorder="1" applyAlignment="1">
      <alignment horizontal="left" vertical="center"/>
    </xf>
    <xf numFmtId="0" fontId="37" fillId="24" borderId="17" xfId="0" applyFont="1" applyFill="1" applyBorder="1" applyAlignment="1">
      <alignment horizontal="left" vertical="center"/>
    </xf>
    <xf numFmtId="0" fontId="37" fillId="24" borderId="18" xfId="0" applyFont="1" applyFill="1" applyBorder="1" applyAlignment="1">
      <alignment horizontal="left" vertical="center"/>
    </xf>
    <xf numFmtId="0" fontId="27" fillId="0" borderId="11" xfId="0" applyFont="1" applyBorder="1" applyAlignment="1">
      <alignment horizontal="center"/>
    </xf>
    <xf numFmtId="49" fontId="21" fillId="0" borderId="0" xfId="0" applyNumberFormat="1" applyFont="1" applyAlignment="1">
      <alignment/>
    </xf>
    <xf numFmtId="0" fontId="27" fillId="0" borderId="11" xfId="0" applyFont="1" applyFill="1" applyBorder="1" applyAlignment="1">
      <alignment/>
    </xf>
    <xf numFmtId="0" fontId="27" fillId="0" borderId="17" xfId="0" applyFont="1" applyFill="1" applyBorder="1" applyAlignment="1">
      <alignment/>
    </xf>
    <xf numFmtId="0" fontId="27" fillId="0" borderId="18" xfId="0" applyFont="1" applyFill="1" applyBorder="1" applyAlignment="1">
      <alignment/>
    </xf>
    <xf numFmtId="179" fontId="22" fillId="24" borderId="11"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14" fontId="18" fillId="0" borderId="11" xfId="0" applyNumberFormat="1" applyFont="1" applyBorder="1" applyAlignment="1">
      <alignment horizontal="left"/>
    </xf>
    <xf numFmtId="49" fontId="27" fillId="0" borderId="11" xfId="0" applyNumberFormat="1" applyFont="1" applyBorder="1" applyAlignment="1">
      <alignment horizontal="center"/>
    </xf>
    <xf numFmtId="0" fontId="27" fillId="0" borderId="11" xfId="0" applyFont="1" applyBorder="1" applyAlignment="1">
      <alignment horizontal="center" vertical="center"/>
    </xf>
    <xf numFmtId="49" fontId="27" fillId="0" borderId="11" xfId="0" applyNumberFormat="1" applyFont="1" applyBorder="1" applyAlignment="1">
      <alignment horizontal="center" vertical="center"/>
    </xf>
    <xf numFmtId="0" fontId="27" fillId="0" borderId="0" xfId="0" applyFont="1" applyAlignment="1">
      <alignment/>
    </xf>
    <xf numFmtId="0" fontId="27" fillId="0" borderId="11" xfId="0" applyFont="1" applyBorder="1" applyAlignment="1">
      <alignment horizontal="left"/>
    </xf>
    <xf numFmtId="49" fontId="27" fillId="0" borderId="11" xfId="0" applyNumberFormat="1" applyFont="1" applyBorder="1" applyAlignment="1">
      <alignment vertical="center"/>
    </xf>
    <xf numFmtId="0" fontId="27" fillId="0" borderId="11" xfId="0" applyFont="1" applyBorder="1" applyAlignment="1">
      <alignment vertical="center"/>
    </xf>
    <xf numFmtId="49" fontId="27" fillId="0" borderId="0" xfId="0" applyNumberFormat="1" applyFont="1" applyAlignment="1">
      <alignment/>
    </xf>
    <xf numFmtId="14" fontId="27" fillId="0" borderId="11" xfId="0" applyNumberFormat="1" applyFont="1" applyBorder="1" applyAlignment="1">
      <alignment horizontal="left"/>
    </xf>
    <xf numFmtId="0" fontId="22" fillId="24" borderId="19" xfId="0" applyFont="1" applyFill="1" applyBorder="1" applyAlignment="1">
      <alignment horizontal="center" vertical="center"/>
    </xf>
    <xf numFmtId="49" fontId="27" fillId="24" borderId="19" xfId="0" applyNumberFormat="1" applyFont="1" applyFill="1" applyBorder="1" applyAlignment="1">
      <alignment horizontal="center" vertical="center"/>
    </xf>
    <xf numFmtId="0" fontId="26" fillId="24" borderId="19" xfId="0" applyFont="1" applyFill="1" applyBorder="1" applyAlignment="1">
      <alignment horizontal="left" vertical="center"/>
    </xf>
    <xf numFmtId="49" fontId="22" fillId="24" borderId="19" xfId="0" applyNumberFormat="1" applyFont="1" applyFill="1" applyBorder="1" applyAlignment="1">
      <alignment horizontal="left" vertical="center"/>
    </xf>
    <xf numFmtId="49" fontId="18" fillId="24" borderId="19" xfId="0" applyNumberFormat="1" applyFont="1" applyFill="1" applyBorder="1" applyAlignment="1">
      <alignment horizontal="left" vertical="center"/>
    </xf>
    <xf numFmtId="49" fontId="18" fillId="24" borderId="19" xfId="0" applyNumberFormat="1" applyFont="1" applyFill="1" applyBorder="1" applyAlignment="1">
      <alignment horizontal="center" vertical="center"/>
    </xf>
    <xf numFmtId="49" fontId="22" fillId="24" borderId="19" xfId="0" applyNumberFormat="1" applyFont="1" applyFill="1" applyBorder="1" applyAlignment="1">
      <alignment horizontal="center" vertical="center"/>
    </xf>
    <xf numFmtId="0" fontId="26" fillId="24" borderId="19" xfId="0" applyFont="1" applyFill="1" applyBorder="1" applyAlignment="1">
      <alignment horizontal="center" vertical="center" wrapText="1"/>
    </xf>
    <xf numFmtId="179" fontId="26" fillId="24" borderId="19" xfId="0" applyNumberFormat="1" applyFont="1" applyFill="1" applyBorder="1" applyAlignment="1">
      <alignment horizontal="center" vertical="center" wrapText="1"/>
    </xf>
    <xf numFmtId="0" fontId="18" fillId="24" borderId="19" xfId="0" applyFont="1" applyFill="1" applyBorder="1" applyAlignment="1">
      <alignment horizontal="center" vertical="center"/>
    </xf>
    <xf numFmtId="0" fontId="26" fillId="24" borderId="19" xfId="0" applyFont="1" applyFill="1" applyBorder="1" applyAlignment="1">
      <alignment horizontal="center" vertical="center"/>
    </xf>
    <xf numFmtId="179" fontId="26" fillId="24" borderId="19" xfId="0" applyNumberFormat="1" applyFont="1" applyFill="1" applyBorder="1" applyAlignment="1">
      <alignment horizontal="center" vertical="center"/>
    </xf>
    <xf numFmtId="179" fontId="22" fillId="24" borderId="19" xfId="0" applyNumberFormat="1" applyFont="1" applyFill="1" applyBorder="1" applyAlignment="1">
      <alignment horizontal="center" vertical="center"/>
    </xf>
    <xf numFmtId="0" fontId="36" fillId="24" borderId="20" xfId="0" applyFont="1" applyFill="1" applyBorder="1" applyAlignment="1">
      <alignment horizontal="left" vertical="center"/>
    </xf>
    <xf numFmtId="0" fontId="36" fillId="24" borderId="21" xfId="0" applyFont="1" applyFill="1" applyBorder="1" applyAlignment="1">
      <alignment horizontal="left" vertical="center"/>
    </xf>
    <xf numFmtId="0" fontId="17" fillId="24" borderId="0" xfId="0" applyFont="1" applyFill="1" applyAlignment="1">
      <alignment horizontal="left"/>
    </xf>
    <xf numFmtId="0" fontId="17" fillId="24" borderId="0" xfId="0" applyFont="1" applyFill="1" applyAlignment="1">
      <alignment horizontal="center"/>
    </xf>
    <xf numFmtId="0" fontId="23" fillId="24" borderId="0" xfId="0" applyFont="1" applyFill="1" applyAlignment="1">
      <alignment horizontal="center"/>
    </xf>
    <xf numFmtId="0" fontId="20" fillId="24" borderId="0" xfId="0" applyFont="1" applyFill="1" applyAlignment="1">
      <alignment horizontal="center"/>
    </xf>
    <xf numFmtId="0" fontId="21" fillId="24" borderId="0" xfId="0" applyFont="1" applyFill="1" applyAlignment="1">
      <alignment horizontal="center"/>
    </xf>
    <xf numFmtId="0" fontId="17" fillId="24" borderId="0" xfId="0" applyNumberFormat="1" applyFont="1" applyFill="1" applyBorder="1" applyAlignment="1" quotePrefix="1">
      <alignment horizontal="center"/>
    </xf>
    <xf numFmtId="0" fontId="17" fillId="24" borderId="0" xfId="0" applyNumberFormat="1" applyFont="1" applyFill="1" applyAlignment="1" quotePrefix="1">
      <alignment horizontal="center"/>
    </xf>
    <xf numFmtId="0" fontId="28" fillId="24" borderId="12" xfId="57" applyFont="1" applyFill="1" applyBorder="1" applyAlignment="1">
      <alignment horizontal="center" vertical="center"/>
    </xf>
    <xf numFmtId="0" fontId="28" fillId="24" borderId="13" xfId="57" applyFont="1" applyFill="1" applyBorder="1" applyAlignment="1">
      <alignment horizontal="center" vertical="center"/>
    </xf>
    <xf numFmtId="0" fontId="23" fillId="24" borderId="0" xfId="57" applyFont="1" applyFill="1" applyAlignment="1">
      <alignment horizontal="center"/>
    </xf>
    <xf numFmtId="0" fontId="20" fillId="24" borderId="0" xfId="57" applyFont="1" applyFill="1" applyAlignment="1">
      <alignment horizontal="center"/>
    </xf>
    <xf numFmtId="0" fontId="21" fillId="24" borderId="0" xfId="57" applyFont="1" applyFill="1" applyAlignment="1">
      <alignment horizontal="center"/>
    </xf>
    <xf numFmtId="0" fontId="24" fillId="24" borderId="12" xfId="57" applyFont="1" applyFill="1" applyBorder="1" applyAlignment="1">
      <alignment horizontal="center" vertical="center" wrapText="1"/>
    </xf>
    <xf numFmtId="0" fontId="24" fillId="24" borderId="13" xfId="57" applyFont="1" applyFill="1" applyBorder="1" applyAlignment="1">
      <alignment horizontal="center" vertical="center" wrapText="1"/>
    </xf>
  </cellXfs>
  <cellStyles count="46">
    <cellStyle name="Normal" xfId="0"/>
    <cellStyle name="20% - Accent1" xfId="15"/>
    <cellStyle name="20% - Accent2" xfId="16"/>
    <cellStyle name="20% - Accent3" xfId="17"/>
    <cellStyle name="20% - Accent5" xfId="19"/>
    <cellStyle name="20% - Accent6" xfId="20"/>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8"/>
  <sheetViews>
    <sheetView zoomScalePageLayoutView="0" workbookViewId="0" topLeftCell="A34">
      <selection activeCell="C47" sqref="C47:Z48"/>
    </sheetView>
  </sheetViews>
  <sheetFormatPr defaultColWidth="9.140625" defaultRowHeight="15"/>
  <cols>
    <col min="1" max="1" width="4.28125" style="8" customWidth="1"/>
    <col min="2" max="2" width="5.57421875" style="7" customWidth="1"/>
    <col min="3" max="3" width="12.28125" style="45" customWidth="1"/>
    <col min="4" max="4" width="8.421875" style="66" customWidth="1"/>
    <col min="5" max="5" width="13.8515625" style="66" customWidth="1"/>
    <col min="6" max="6" width="19.140625" style="8" customWidth="1"/>
    <col min="7" max="7" width="7.28125" style="8" customWidth="1"/>
    <col min="8" max="8" width="10.140625" style="7" customWidth="1"/>
    <col min="9" max="9" width="4.7109375" style="7" customWidth="1"/>
    <col min="10" max="10" width="5.00390625" style="7" customWidth="1"/>
    <col min="11" max="11" width="6.140625" style="45" customWidth="1"/>
    <col min="12" max="12" width="5.7109375" style="45" customWidth="1"/>
    <col min="13" max="13" width="4.00390625" style="45" customWidth="1"/>
    <col min="14" max="15" width="6.57421875" style="65" customWidth="1"/>
    <col min="16" max="16" width="6.57421875" style="38" customWidth="1"/>
    <col min="17" max="17" width="6.57421875" style="65" customWidth="1"/>
    <col min="18" max="18" width="6.57421875" style="38" customWidth="1"/>
    <col min="19" max="19" width="6.57421875" style="65" customWidth="1"/>
    <col min="20" max="20" width="6.57421875" style="40" customWidth="1"/>
    <col min="21" max="22" width="6.57421875" style="65" customWidth="1"/>
    <col min="23" max="23" width="6.57421875" style="53" customWidth="1"/>
    <col min="24" max="25" width="6.57421875" style="8" customWidth="1"/>
    <col min="26" max="26" width="6.28125" style="8" customWidth="1"/>
    <col min="27" max="27" width="9.140625" style="8" customWidth="1"/>
    <col min="28" max="28" width="9.421875" style="8" bestFit="1" customWidth="1"/>
    <col min="29" max="16384" width="9.140625" style="8" customWidth="1"/>
  </cols>
  <sheetData>
    <row r="1" spans="1:26" s="13" customFormat="1" ht="20.25" collapsed="1">
      <c r="A1" s="172" t="s">
        <v>6</v>
      </c>
      <c r="B1" s="172"/>
      <c r="C1" s="172"/>
      <c r="D1" s="172"/>
      <c r="E1" s="172"/>
      <c r="F1" s="9"/>
      <c r="G1" s="9"/>
      <c r="H1" s="10"/>
      <c r="I1" s="10"/>
      <c r="J1" s="11"/>
      <c r="K1" s="47"/>
      <c r="L1" s="47"/>
      <c r="M1" s="47"/>
      <c r="N1" s="41"/>
      <c r="O1" s="41"/>
      <c r="P1" s="37"/>
      <c r="Q1" s="41"/>
      <c r="R1" s="37"/>
      <c r="S1" s="41"/>
      <c r="T1" s="40"/>
      <c r="U1" s="41"/>
      <c r="V1" s="41"/>
      <c r="W1" s="48"/>
      <c r="X1" s="12"/>
      <c r="Y1" s="12"/>
      <c r="Z1" s="12"/>
    </row>
    <row r="2" spans="1:26" s="13" customFormat="1" ht="20.25">
      <c r="A2" s="14" t="s">
        <v>5</v>
      </c>
      <c r="B2" s="19"/>
      <c r="C2" s="44"/>
      <c r="D2" s="15"/>
      <c r="E2" s="15"/>
      <c r="F2" s="14"/>
      <c r="G2" s="173" t="s">
        <v>62</v>
      </c>
      <c r="H2" s="173"/>
      <c r="I2" s="173"/>
      <c r="J2" s="173"/>
      <c r="K2" s="173"/>
      <c r="L2" s="173"/>
      <c r="M2" s="173"/>
      <c r="N2" s="173"/>
      <c r="O2" s="173"/>
      <c r="P2" s="173"/>
      <c r="Q2" s="173"/>
      <c r="R2" s="173"/>
      <c r="S2" s="173"/>
      <c r="T2" s="173"/>
      <c r="U2" s="173"/>
      <c r="V2" s="173"/>
      <c r="W2" s="173"/>
      <c r="X2" s="173"/>
      <c r="Y2" s="173"/>
      <c r="Z2" s="173"/>
    </row>
    <row r="3" spans="1:26" ht="18.75">
      <c r="A3" s="14"/>
      <c r="B3" s="19"/>
      <c r="C3" s="44"/>
      <c r="D3" s="15"/>
      <c r="E3" s="15"/>
      <c r="F3" s="14"/>
      <c r="G3" s="174" t="s">
        <v>53</v>
      </c>
      <c r="H3" s="174"/>
      <c r="I3" s="174"/>
      <c r="J3" s="174"/>
      <c r="K3" s="174"/>
      <c r="L3" s="174"/>
      <c r="M3" s="174"/>
      <c r="N3" s="174"/>
      <c r="O3" s="174"/>
      <c r="P3" s="174"/>
      <c r="Q3" s="174"/>
      <c r="R3" s="174"/>
      <c r="S3" s="174"/>
      <c r="T3" s="174"/>
      <c r="U3" s="174"/>
      <c r="V3" s="174"/>
      <c r="W3" s="174"/>
      <c r="X3" s="174"/>
      <c r="Y3" s="174"/>
      <c r="Z3" s="174"/>
    </row>
    <row r="5" spans="1:30" ht="45.75" customHeight="1">
      <c r="A5" s="3" t="s">
        <v>0</v>
      </c>
      <c r="B5" s="5" t="s">
        <v>15</v>
      </c>
      <c r="C5" s="5" t="s">
        <v>25</v>
      </c>
      <c r="D5" s="4" t="s">
        <v>1</v>
      </c>
      <c r="E5" s="3" t="s">
        <v>4</v>
      </c>
      <c r="F5" s="32" t="s">
        <v>24</v>
      </c>
      <c r="G5" s="33" t="s">
        <v>13</v>
      </c>
      <c r="H5" s="5" t="s">
        <v>50</v>
      </c>
      <c r="I5" s="5" t="s">
        <v>14</v>
      </c>
      <c r="J5" s="5" t="s">
        <v>16</v>
      </c>
      <c r="K5" s="5" t="s">
        <v>17</v>
      </c>
      <c r="L5" s="5" t="s">
        <v>18</v>
      </c>
      <c r="M5" s="5" t="s">
        <v>19</v>
      </c>
      <c r="N5" s="3" t="s">
        <v>2</v>
      </c>
      <c r="O5" s="3" t="s">
        <v>10</v>
      </c>
      <c r="P5" s="30" t="s">
        <v>7</v>
      </c>
      <c r="Q5" s="3" t="s">
        <v>9</v>
      </c>
      <c r="R5" s="30" t="s">
        <v>8</v>
      </c>
      <c r="S5" s="3" t="s">
        <v>11</v>
      </c>
      <c r="T5" s="43" t="s">
        <v>12</v>
      </c>
      <c r="U5" s="3" t="s">
        <v>51</v>
      </c>
      <c r="V5" s="3" t="s">
        <v>3</v>
      </c>
      <c r="W5" s="20" t="s">
        <v>21</v>
      </c>
      <c r="X5" s="6" t="s">
        <v>22</v>
      </c>
      <c r="Y5" s="6" t="s">
        <v>23</v>
      </c>
      <c r="Z5" s="3" t="s">
        <v>52</v>
      </c>
      <c r="AA5" s="2"/>
      <c r="AB5" s="2"/>
      <c r="AC5" s="2"/>
      <c r="AD5" s="2"/>
    </row>
    <row r="6" spans="1:50" s="63" customFormat="1" ht="18" customHeight="1">
      <c r="A6" s="68">
        <v>1</v>
      </c>
      <c r="B6" s="99" t="s">
        <v>42</v>
      </c>
      <c r="C6" s="99" t="s">
        <v>81</v>
      </c>
      <c r="D6" s="69">
        <v>51140201</v>
      </c>
      <c r="E6" s="69" t="s">
        <v>36</v>
      </c>
      <c r="F6" s="132" t="s">
        <v>82</v>
      </c>
      <c r="G6" s="133" t="s">
        <v>83</v>
      </c>
      <c r="H6" s="112" t="s">
        <v>84</v>
      </c>
      <c r="I6" s="112" t="s">
        <v>27</v>
      </c>
      <c r="J6" s="113" t="s">
        <v>38</v>
      </c>
      <c r="K6" s="113" t="s">
        <v>101</v>
      </c>
      <c r="L6" s="113" t="s">
        <v>28</v>
      </c>
      <c r="M6" s="113"/>
      <c r="N6" s="114" t="s">
        <v>31</v>
      </c>
      <c r="O6" s="115" t="s">
        <v>32</v>
      </c>
      <c r="P6" s="116">
        <v>7.5</v>
      </c>
      <c r="Q6" s="115" t="s">
        <v>58</v>
      </c>
      <c r="R6" s="116">
        <v>8.2</v>
      </c>
      <c r="S6" s="115" t="s">
        <v>34</v>
      </c>
      <c r="T6" s="116">
        <v>8.3</v>
      </c>
      <c r="U6" s="70" t="s">
        <v>29</v>
      </c>
      <c r="V6" s="70">
        <f aca="true" t="shared" si="0" ref="V6:V55">P6+R6+T6</f>
        <v>24</v>
      </c>
      <c r="W6" s="70">
        <f aca="true" t="shared" si="1" ref="W6:W46">IF(L6="2",0.25,IF(L6="2NT",0.5,IF(L6="1",0.75,0)))</f>
        <v>0.5</v>
      </c>
      <c r="X6" s="70">
        <v>0</v>
      </c>
      <c r="Y6" s="70">
        <f aca="true" t="shared" si="2" ref="Y6:Y46">V6+W6+X6</f>
        <v>24.5</v>
      </c>
      <c r="Z6" s="117">
        <f aca="true" t="shared" si="3" ref="Z6:Z46">V6/3</f>
        <v>8</v>
      </c>
      <c r="AA6" s="1"/>
      <c r="AB6" s="1"/>
      <c r="AC6" s="1"/>
      <c r="AD6" s="1"/>
      <c r="AE6" s="1"/>
      <c r="AF6" s="1"/>
      <c r="AG6" s="1"/>
      <c r="AH6" s="1"/>
      <c r="AI6" s="1"/>
      <c r="AJ6" s="1"/>
      <c r="AK6" s="1"/>
      <c r="AL6" s="1"/>
      <c r="AM6" s="1"/>
      <c r="AN6" s="1"/>
      <c r="AO6" s="1"/>
      <c r="AP6" s="1"/>
      <c r="AQ6" s="1"/>
      <c r="AR6" s="1"/>
      <c r="AS6" s="1"/>
      <c r="AT6" s="1"/>
      <c r="AU6" s="1"/>
      <c r="AV6" s="1"/>
      <c r="AW6" s="1"/>
      <c r="AX6" s="1"/>
    </row>
    <row r="7" spans="1:26" s="1" customFormat="1" ht="18" customHeight="1">
      <c r="A7" s="23">
        <v>2</v>
      </c>
      <c r="B7" s="103" t="s">
        <v>38</v>
      </c>
      <c r="C7" s="103" t="s">
        <v>100</v>
      </c>
      <c r="D7" s="25">
        <v>51140201</v>
      </c>
      <c r="E7" s="25" t="s">
        <v>36</v>
      </c>
      <c r="F7" s="134" t="s">
        <v>91</v>
      </c>
      <c r="G7" s="135" t="s">
        <v>92</v>
      </c>
      <c r="H7" s="118" t="s">
        <v>93</v>
      </c>
      <c r="I7" s="118" t="s">
        <v>27</v>
      </c>
      <c r="J7" s="119" t="s">
        <v>26</v>
      </c>
      <c r="K7" s="119" t="s">
        <v>94</v>
      </c>
      <c r="L7" s="119" t="s">
        <v>28</v>
      </c>
      <c r="M7" s="119"/>
      <c r="N7" s="114" t="s">
        <v>37</v>
      </c>
      <c r="O7" s="114" t="s">
        <v>60</v>
      </c>
      <c r="P7" s="120">
        <v>6.9</v>
      </c>
      <c r="Q7" s="114" t="s">
        <v>32</v>
      </c>
      <c r="R7" s="120">
        <v>7.4</v>
      </c>
      <c r="S7" s="114" t="s">
        <v>61</v>
      </c>
      <c r="T7" s="120">
        <v>7.1</v>
      </c>
      <c r="U7" s="28" t="s">
        <v>29</v>
      </c>
      <c r="V7" s="28">
        <f t="shared" si="0"/>
        <v>21.4</v>
      </c>
      <c r="W7" s="28">
        <f t="shared" si="1"/>
        <v>0.5</v>
      </c>
      <c r="X7" s="28">
        <v>0</v>
      </c>
      <c r="Y7" s="28">
        <f t="shared" si="2"/>
        <v>21.9</v>
      </c>
      <c r="Z7" s="121">
        <f t="shared" si="3"/>
        <v>7.133333333333333</v>
      </c>
    </row>
    <row r="8" spans="1:50" s="63" customFormat="1" ht="18" customHeight="1">
      <c r="A8" s="68">
        <v>3</v>
      </c>
      <c r="B8" s="99" t="s">
        <v>26</v>
      </c>
      <c r="C8" s="103" t="s">
        <v>102</v>
      </c>
      <c r="D8" s="129">
        <v>51140201</v>
      </c>
      <c r="E8" s="25" t="s">
        <v>36</v>
      </c>
      <c r="F8" s="134" t="s">
        <v>103</v>
      </c>
      <c r="G8" s="135" t="s">
        <v>104</v>
      </c>
      <c r="H8" s="118" t="s">
        <v>105</v>
      </c>
      <c r="I8" s="118" t="s">
        <v>27</v>
      </c>
      <c r="J8" s="119" t="s">
        <v>26</v>
      </c>
      <c r="K8" s="119" t="s">
        <v>94</v>
      </c>
      <c r="L8" s="119" t="s">
        <v>28</v>
      </c>
      <c r="M8" s="119"/>
      <c r="N8" s="114" t="s">
        <v>37</v>
      </c>
      <c r="O8" s="114" t="s">
        <v>60</v>
      </c>
      <c r="P8" s="120">
        <v>7.1</v>
      </c>
      <c r="Q8" s="114" t="s">
        <v>32</v>
      </c>
      <c r="R8" s="120">
        <v>8.1</v>
      </c>
      <c r="S8" s="114" t="s">
        <v>61</v>
      </c>
      <c r="T8" s="120">
        <v>7.7</v>
      </c>
      <c r="U8" s="28" t="s">
        <v>29</v>
      </c>
      <c r="V8" s="28">
        <f t="shared" si="0"/>
        <v>22.9</v>
      </c>
      <c r="W8" s="28">
        <f t="shared" si="1"/>
        <v>0.5</v>
      </c>
      <c r="X8" s="28">
        <v>0</v>
      </c>
      <c r="Y8" s="28">
        <f t="shared" si="2"/>
        <v>23.4</v>
      </c>
      <c r="Z8" s="121">
        <f t="shared" si="3"/>
        <v>7.633333333333333</v>
      </c>
      <c r="AA8" s="1"/>
      <c r="AB8" s="1"/>
      <c r="AC8" s="1"/>
      <c r="AD8" s="1"/>
      <c r="AE8" s="1"/>
      <c r="AF8" s="1"/>
      <c r="AG8" s="1"/>
      <c r="AH8" s="1"/>
      <c r="AI8" s="1"/>
      <c r="AJ8" s="1"/>
      <c r="AK8" s="1"/>
      <c r="AL8" s="1"/>
      <c r="AM8" s="1"/>
      <c r="AN8" s="1"/>
      <c r="AO8" s="1"/>
      <c r="AP8" s="1"/>
      <c r="AQ8" s="1"/>
      <c r="AR8" s="1"/>
      <c r="AS8" s="1"/>
      <c r="AT8" s="1"/>
      <c r="AU8" s="1"/>
      <c r="AV8" s="1"/>
      <c r="AW8" s="1"/>
      <c r="AX8" s="1"/>
    </row>
    <row r="9" spans="1:26" s="1" customFormat="1" ht="18" customHeight="1">
      <c r="A9" s="23">
        <v>4</v>
      </c>
      <c r="B9" s="103" t="s">
        <v>43</v>
      </c>
      <c r="C9" s="103" t="s">
        <v>112</v>
      </c>
      <c r="D9" s="25">
        <v>51140201</v>
      </c>
      <c r="E9" s="25" t="s">
        <v>36</v>
      </c>
      <c r="F9" s="134" t="s">
        <v>113</v>
      </c>
      <c r="G9" s="135" t="s">
        <v>114</v>
      </c>
      <c r="H9" s="118" t="s">
        <v>115</v>
      </c>
      <c r="I9" s="118" t="s">
        <v>27</v>
      </c>
      <c r="J9" s="119" t="s">
        <v>26</v>
      </c>
      <c r="K9" s="119" t="s">
        <v>116</v>
      </c>
      <c r="L9" s="119" t="s">
        <v>28</v>
      </c>
      <c r="M9" s="119"/>
      <c r="N9" s="114" t="s">
        <v>31</v>
      </c>
      <c r="O9" s="114" t="s">
        <v>32</v>
      </c>
      <c r="P9" s="120">
        <v>7.6</v>
      </c>
      <c r="Q9" s="114" t="s">
        <v>33</v>
      </c>
      <c r="R9" s="120">
        <v>7.9</v>
      </c>
      <c r="S9" s="114" t="s">
        <v>34</v>
      </c>
      <c r="T9" s="120">
        <v>8.3</v>
      </c>
      <c r="U9" s="28" t="s">
        <v>29</v>
      </c>
      <c r="V9" s="28">
        <f t="shared" si="0"/>
        <v>23.8</v>
      </c>
      <c r="W9" s="28">
        <f t="shared" si="1"/>
        <v>0.5</v>
      </c>
      <c r="X9" s="28">
        <v>0</v>
      </c>
      <c r="Y9" s="28">
        <f t="shared" si="2"/>
        <v>24.3</v>
      </c>
      <c r="Z9" s="121">
        <f t="shared" si="3"/>
        <v>7.933333333333334</v>
      </c>
    </row>
    <row r="10" spans="1:50" s="63" customFormat="1" ht="18" customHeight="1">
      <c r="A10" s="68">
        <v>5</v>
      </c>
      <c r="B10" s="99" t="s">
        <v>45</v>
      </c>
      <c r="C10" s="103" t="s">
        <v>122</v>
      </c>
      <c r="D10" s="129">
        <v>51140201</v>
      </c>
      <c r="E10" s="25" t="s">
        <v>36</v>
      </c>
      <c r="F10" s="134" t="s">
        <v>123</v>
      </c>
      <c r="G10" s="135" t="s">
        <v>124</v>
      </c>
      <c r="H10" s="118" t="s">
        <v>125</v>
      </c>
      <c r="I10" s="118" t="s">
        <v>27</v>
      </c>
      <c r="J10" s="119" t="s">
        <v>26</v>
      </c>
      <c r="K10" s="119" t="s">
        <v>116</v>
      </c>
      <c r="L10" s="119" t="s">
        <v>28</v>
      </c>
      <c r="M10" s="119"/>
      <c r="N10" s="114" t="s">
        <v>31</v>
      </c>
      <c r="O10" s="114" t="s">
        <v>32</v>
      </c>
      <c r="P10" s="120">
        <v>7.5</v>
      </c>
      <c r="Q10" s="114" t="s">
        <v>33</v>
      </c>
      <c r="R10" s="120">
        <v>8.5</v>
      </c>
      <c r="S10" s="114" t="s">
        <v>34</v>
      </c>
      <c r="T10" s="120">
        <v>8.8</v>
      </c>
      <c r="U10" s="28" t="s">
        <v>29</v>
      </c>
      <c r="V10" s="28">
        <f t="shared" si="0"/>
        <v>24.8</v>
      </c>
      <c r="W10" s="28">
        <f t="shared" si="1"/>
        <v>0.5</v>
      </c>
      <c r="X10" s="28">
        <v>0</v>
      </c>
      <c r="Y10" s="28">
        <f t="shared" si="2"/>
        <v>25.3</v>
      </c>
      <c r="Z10" s="121">
        <f t="shared" si="3"/>
        <v>8.266666666666667</v>
      </c>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s="63" customFormat="1" ht="18" customHeight="1">
      <c r="A11" s="23">
        <v>6</v>
      </c>
      <c r="B11" s="103" t="s">
        <v>46</v>
      </c>
      <c r="C11" s="103" t="s">
        <v>131</v>
      </c>
      <c r="D11" s="25">
        <v>51140201</v>
      </c>
      <c r="E11" s="25" t="s">
        <v>36</v>
      </c>
      <c r="F11" s="134" t="s">
        <v>132</v>
      </c>
      <c r="G11" s="135" t="s">
        <v>133</v>
      </c>
      <c r="H11" s="118" t="s">
        <v>134</v>
      </c>
      <c r="I11" s="118" t="s">
        <v>27</v>
      </c>
      <c r="J11" s="119" t="s">
        <v>26</v>
      </c>
      <c r="K11" s="119" t="s">
        <v>116</v>
      </c>
      <c r="L11" s="119" t="s">
        <v>28</v>
      </c>
      <c r="M11" s="119"/>
      <c r="N11" s="114" t="s">
        <v>31</v>
      </c>
      <c r="O11" s="114" t="s">
        <v>32</v>
      </c>
      <c r="P11" s="120">
        <v>7.5</v>
      </c>
      <c r="Q11" s="114" t="s">
        <v>33</v>
      </c>
      <c r="R11" s="120">
        <v>7.6</v>
      </c>
      <c r="S11" s="114" t="s">
        <v>34</v>
      </c>
      <c r="T11" s="120">
        <v>8.2</v>
      </c>
      <c r="U11" s="28" t="s">
        <v>29</v>
      </c>
      <c r="V11" s="28">
        <f t="shared" si="0"/>
        <v>23.299999999999997</v>
      </c>
      <c r="W11" s="28">
        <f t="shared" si="1"/>
        <v>0.5</v>
      </c>
      <c r="X11" s="28">
        <v>0</v>
      </c>
      <c r="Y11" s="121">
        <f t="shared" si="2"/>
        <v>23.799999999999997</v>
      </c>
      <c r="Z11" s="121">
        <f t="shared" si="3"/>
        <v>7.766666666666666</v>
      </c>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26" s="1" customFormat="1" ht="18" customHeight="1">
      <c r="A12" s="68">
        <v>7</v>
      </c>
      <c r="B12" s="99" t="s">
        <v>47</v>
      </c>
      <c r="C12" s="103" t="s">
        <v>139</v>
      </c>
      <c r="D12" s="25">
        <v>51140201</v>
      </c>
      <c r="E12" s="25" t="s">
        <v>36</v>
      </c>
      <c r="F12" s="134" t="s">
        <v>82</v>
      </c>
      <c r="G12" s="135" t="s">
        <v>140</v>
      </c>
      <c r="H12" s="118" t="s">
        <v>141</v>
      </c>
      <c r="I12" s="26" t="s">
        <v>27</v>
      </c>
      <c r="J12" s="24" t="s">
        <v>26</v>
      </c>
      <c r="K12" s="24" t="s">
        <v>30</v>
      </c>
      <c r="L12" s="24" t="s">
        <v>28</v>
      </c>
      <c r="M12" s="24"/>
      <c r="N12" s="114" t="s">
        <v>31</v>
      </c>
      <c r="O12" s="27" t="s">
        <v>32</v>
      </c>
      <c r="P12" s="31">
        <v>8.5</v>
      </c>
      <c r="Q12" s="27" t="s">
        <v>58</v>
      </c>
      <c r="R12" s="31">
        <v>8.8</v>
      </c>
      <c r="S12" s="27" t="s">
        <v>34</v>
      </c>
      <c r="T12" s="31">
        <v>8.3</v>
      </c>
      <c r="U12" s="23" t="s">
        <v>44</v>
      </c>
      <c r="V12" s="23">
        <f t="shared" si="0"/>
        <v>25.6</v>
      </c>
      <c r="W12" s="28">
        <f t="shared" si="1"/>
        <v>0.5</v>
      </c>
      <c r="X12" s="29">
        <v>0</v>
      </c>
      <c r="Y12" s="34">
        <f t="shared" si="2"/>
        <v>26.1</v>
      </c>
      <c r="Z12" s="35">
        <f t="shared" si="3"/>
        <v>8.533333333333333</v>
      </c>
    </row>
    <row r="13" spans="1:50" s="63" customFormat="1" ht="18" customHeight="1">
      <c r="A13" s="23">
        <v>8</v>
      </c>
      <c r="B13" s="103" t="s">
        <v>48</v>
      </c>
      <c r="C13" s="103" t="s">
        <v>146</v>
      </c>
      <c r="D13" s="25">
        <v>51140201</v>
      </c>
      <c r="E13" s="25" t="s">
        <v>36</v>
      </c>
      <c r="F13" s="134" t="s">
        <v>147</v>
      </c>
      <c r="G13" s="135" t="s">
        <v>148</v>
      </c>
      <c r="H13" s="118" t="s">
        <v>149</v>
      </c>
      <c r="I13" s="118" t="s">
        <v>27</v>
      </c>
      <c r="J13" s="119" t="s">
        <v>26</v>
      </c>
      <c r="K13" s="119" t="s">
        <v>150</v>
      </c>
      <c r="L13" s="24" t="s">
        <v>28</v>
      </c>
      <c r="M13" s="119"/>
      <c r="N13" s="114" t="s">
        <v>31</v>
      </c>
      <c r="O13" s="114" t="s">
        <v>32</v>
      </c>
      <c r="P13" s="120">
        <v>7.9</v>
      </c>
      <c r="Q13" s="114" t="s">
        <v>33</v>
      </c>
      <c r="R13" s="120">
        <v>8.5</v>
      </c>
      <c r="S13" s="114" t="s">
        <v>34</v>
      </c>
      <c r="T13" s="120">
        <v>8.2</v>
      </c>
      <c r="U13" s="28" t="s">
        <v>29</v>
      </c>
      <c r="V13" s="28">
        <f t="shared" si="0"/>
        <v>24.599999999999998</v>
      </c>
      <c r="W13" s="28">
        <f t="shared" si="1"/>
        <v>0.5</v>
      </c>
      <c r="X13" s="28">
        <v>0</v>
      </c>
      <c r="Y13" s="121">
        <f t="shared" si="2"/>
        <v>25.099999999999998</v>
      </c>
      <c r="Z13" s="121">
        <f t="shared" si="3"/>
        <v>8.2</v>
      </c>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s="63" customFormat="1" ht="18" customHeight="1">
      <c r="A14" s="68">
        <v>9</v>
      </c>
      <c r="B14" s="99" t="s">
        <v>49</v>
      </c>
      <c r="C14" s="103" t="s">
        <v>156</v>
      </c>
      <c r="D14" s="25">
        <v>51140201</v>
      </c>
      <c r="E14" s="25" t="s">
        <v>36</v>
      </c>
      <c r="F14" s="134" t="s">
        <v>157</v>
      </c>
      <c r="G14" s="135" t="s">
        <v>158</v>
      </c>
      <c r="H14" s="118" t="s">
        <v>159</v>
      </c>
      <c r="I14" s="118" t="s">
        <v>27</v>
      </c>
      <c r="J14" s="119" t="s">
        <v>26</v>
      </c>
      <c r="K14" s="119" t="s">
        <v>150</v>
      </c>
      <c r="L14" s="24" t="s">
        <v>28</v>
      </c>
      <c r="M14" s="119"/>
      <c r="N14" s="114" t="s">
        <v>31</v>
      </c>
      <c r="O14" s="114" t="s">
        <v>32</v>
      </c>
      <c r="P14" s="120">
        <v>7</v>
      </c>
      <c r="Q14" s="114" t="s">
        <v>33</v>
      </c>
      <c r="R14" s="120">
        <v>8.1</v>
      </c>
      <c r="S14" s="114" t="s">
        <v>34</v>
      </c>
      <c r="T14" s="120">
        <v>8.2</v>
      </c>
      <c r="U14" s="28" t="s">
        <v>29</v>
      </c>
      <c r="V14" s="28">
        <f t="shared" si="0"/>
        <v>23.299999999999997</v>
      </c>
      <c r="W14" s="28">
        <f t="shared" si="1"/>
        <v>0.5</v>
      </c>
      <c r="X14" s="28">
        <v>0</v>
      </c>
      <c r="Y14" s="121">
        <f t="shared" si="2"/>
        <v>23.799999999999997</v>
      </c>
      <c r="Z14" s="121">
        <f t="shared" si="3"/>
        <v>7.766666666666666</v>
      </c>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30" s="1" customFormat="1" ht="18" customHeight="1">
      <c r="A15" s="23">
        <v>10</v>
      </c>
      <c r="B15" s="103" t="s">
        <v>64</v>
      </c>
      <c r="C15" s="107" t="s">
        <v>165</v>
      </c>
      <c r="D15" s="25">
        <v>51140201</v>
      </c>
      <c r="E15" s="25" t="s">
        <v>36</v>
      </c>
      <c r="F15" s="136" t="s">
        <v>166</v>
      </c>
      <c r="G15" s="137" t="s">
        <v>167</v>
      </c>
      <c r="H15" s="130" t="s">
        <v>168</v>
      </c>
      <c r="I15" s="56" t="s">
        <v>27</v>
      </c>
      <c r="J15" s="55" t="s">
        <v>26</v>
      </c>
      <c r="K15" s="55" t="s">
        <v>116</v>
      </c>
      <c r="L15" s="55" t="s">
        <v>28</v>
      </c>
      <c r="M15" s="55"/>
      <c r="N15" s="114" t="s">
        <v>37</v>
      </c>
      <c r="O15" s="27" t="s">
        <v>60</v>
      </c>
      <c r="P15" s="31">
        <v>8.4</v>
      </c>
      <c r="Q15" s="27" t="s">
        <v>32</v>
      </c>
      <c r="R15" s="31">
        <v>7.7</v>
      </c>
      <c r="S15" s="27" t="s">
        <v>61</v>
      </c>
      <c r="T15" s="57">
        <v>8.7</v>
      </c>
      <c r="U15" s="23" t="s">
        <v>44</v>
      </c>
      <c r="V15" s="54">
        <f t="shared" si="0"/>
        <v>24.8</v>
      </c>
      <c r="W15" s="58">
        <f t="shared" si="1"/>
        <v>0.5</v>
      </c>
      <c r="X15" s="59">
        <v>0</v>
      </c>
      <c r="Y15" s="60">
        <f t="shared" si="2"/>
        <v>25.3</v>
      </c>
      <c r="Z15" s="61">
        <f t="shared" si="3"/>
        <v>8.266666666666667</v>
      </c>
      <c r="AA15" s="36"/>
      <c r="AB15" s="36"/>
      <c r="AC15" s="36"/>
      <c r="AD15" s="36"/>
    </row>
    <row r="16" spans="1:50" s="63" customFormat="1" ht="18" customHeight="1">
      <c r="A16" s="68">
        <v>11</v>
      </c>
      <c r="B16" s="99" t="s">
        <v>65</v>
      </c>
      <c r="C16" s="103" t="s">
        <v>174</v>
      </c>
      <c r="D16" s="25">
        <v>51140201</v>
      </c>
      <c r="E16" s="25" t="s">
        <v>36</v>
      </c>
      <c r="F16" s="134" t="s">
        <v>175</v>
      </c>
      <c r="G16" s="135" t="s">
        <v>176</v>
      </c>
      <c r="H16" s="118" t="s">
        <v>177</v>
      </c>
      <c r="I16" s="118" t="s">
        <v>27</v>
      </c>
      <c r="J16" s="119" t="s">
        <v>26</v>
      </c>
      <c r="K16" s="119" t="s">
        <v>178</v>
      </c>
      <c r="L16" s="119" t="s">
        <v>35</v>
      </c>
      <c r="M16" s="119"/>
      <c r="N16" s="114" t="s">
        <v>31</v>
      </c>
      <c r="O16" s="114" t="s">
        <v>32</v>
      </c>
      <c r="P16" s="120">
        <v>6.2</v>
      </c>
      <c r="Q16" s="114" t="s">
        <v>33</v>
      </c>
      <c r="R16" s="120">
        <v>7.8</v>
      </c>
      <c r="S16" s="114" t="s">
        <v>34</v>
      </c>
      <c r="T16" s="120">
        <v>7.9</v>
      </c>
      <c r="U16" s="28" t="s">
        <v>29</v>
      </c>
      <c r="V16" s="28">
        <f t="shared" si="0"/>
        <v>21.9</v>
      </c>
      <c r="W16" s="28">
        <f t="shared" si="1"/>
        <v>0.25</v>
      </c>
      <c r="X16" s="28">
        <v>0</v>
      </c>
      <c r="Y16" s="121">
        <f t="shared" si="2"/>
        <v>22.15</v>
      </c>
      <c r="Z16" s="121">
        <f t="shared" si="3"/>
        <v>7.3</v>
      </c>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26" s="1" customFormat="1" ht="18" customHeight="1">
      <c r="A17" s="23">
        <v>12</v>
      </c>
      <c r="B17" s="103" t="s">
        <v>66</v>
      </c>
      <c r="C17" s="103" t="s">
        <v>184</v>
      </c>
      <c r="D17" s="122">
        <v>51140201</v>
      </c>
      <c r="E17" s="25" t="s">
        <v>36</v>
      </c>
      <c r="F17" s="134" t="s">
        <v>82</v>
      </c>
      <c r="G17" s="135" t="s">
        <v>185</v>
      </c>
      <c r="H17" s="106" t="s">
        <v>186</v>
      </c>
      <c r="I17" s="118" t="s">
        <v>27</v>
      </c>
      <c r="J17" s="119" t="s">
        <v>26</v>
      </c>
      <c r="K17" s="119" t="s">
        <v>187</v>
      </c>
      <c r="L17" s="119" t="s">
        <v>28</v>
      </c>
      <c r="M17" s="119"/>
      <c r="N17" s="114" t="s">
        <v>37</v>
      </c>
      <c r="O17" s="114" t="s">
        <v>60</v>
      </c>
      <c r="P17" s="120">
        <v>7.4</v>
      </c>
      <c r="Q17" s="114" t="s">
        <v>32</v>
      </c>
      <c r="R17" s="120">
        <v>8</v>
      </c>
      <c r="S17" s="114" t="s">
        <v>61</v>
      </c>
      <c r="T17" s="120">
        <v>7.3</v>
      </c>
      <c r="U17" s="28" t="s">
        <v>29</v>
      </c>
      <c r="V17" s="28">
        <f t="shared" si="0"/>
        <v>22.7</v>
      </c>
      <c r="W17" s="28">
        <f t="shared" si="1"/>
        <v>0.5</v>
      </c>
      <c r="X17" s="28">
        <v>0</v>
      </c>
      <c r="Y17" s="121">
        <f t="shared" si="2"/>
        <v>23.2</v>
      </c>
      <c r="Z17" s="121">
        <f t="shared" si="3"/>
        <v>7.566666666666666</v>
      </c>
    </row>
    <row r="18" spans="1:50" s="63" customFormat="1" ht="18" customHeight="1">
      <c r="A18" s="68">
        <v>13</v>
      </c>
      <c r="B18" s="99" t="s">
        <v>67</v>
      </c>
      <c r="C18" s="103" t="s">
        <v>192</v>
      </c>
      <c r="D18" s="25">
        <v>51140201</v>
      </c>
      <c r="E18" s="25" t="s">
        <v>36</v>
      </c>
      <c r="F18" s="134" t="s">
        <v>193</v>
      </c>
      <c r="G18" s="135" t="s">
        <v>104</v>
      </c>
      <c r="H18" s="118" t="s">
        <v>194</v>
      </c>
      <c r="I18" s="26" t="s">
        <v>27</v>
      </c>
      <c r="J18" s="24" t="s">
        <v>26</v>
      </c>
      <c r="K18" s="24" t="s">
        <v>94</v>
      </c>
      <c r="L18" s="119" t="s">
        <v>28</v>
      </c>
      <c r="M18" s="24"/>
      <c r="N18" s="114" t="s">
        <v>31</v>
      </c>
      <c r="O18" s="27" t="s">
        <v>32</v>
      </c>
      <c r="P18" s="31">
        <v>7.7</v>
      </c>
      <c r="Q18" s="27" t="s">
        <v>58</v>
      </c>
      <c r="R18" s="31">
        <v>8.3</v>
      </c>
      <c r="S18" s="27" t="s">
        <v>34</v>
      </c>
      <c r="T18" s="31">
        <v>7.4</v>
      </c>
      <c r="U18" s="28" t="s">
        <v>29</v>
      </c>
      <c r="V18" s="23">
        <f t="shared" si="0"/>
        <v>23.4</v>
      </c>
      <c r="W18" s="28">
        <f t="shared" si="1"/>
        <v>0.5</v>
      </c>
      <c r="X18" s="29">
        <v>0</v>
      </c>
      <c r="Y18" s="34">
        <f t="shared" si="2"/>
        <v>23.9</v>
      </c>
      <c r="Z18" s="35">
        <f t="shared" si="3"/>
        <v>7.8</v>
      </c>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s="64" customFormat="1" ht="18" customHeight="1">
      <c r="A19" s="23">
        <v>14</v>
      </c>
      <c r="B19" s="103" t="s">
        <v>68</v>
      </c>
      <c r="C19" s="103" t="s">
        <v>200</v>
      </c>
      <c r="D19" s="25">
        <v>51140201</v>
      </c>
      <c r="E19" s="25" t="s">
        <v>36</v>
      </c>
      <c r="F19" s="134" t="s">
        <v>175</v>
      </c>
      <c r="G19" s="135" t="s">
        <v>201</v>
      </c>
      <c r="H19" s="118" t="s">
        <v>202</v>
      </c>
      <c r="I19" s="118" t="s">
        <v>27</v>
      </c>
      <c r="J19" s="119" t="s">
        <v>26</v>
      </c>
      <c r="K19" s="119" t="s">
        <v>30</v>
      </c>
      <c r="L19" s="119" t="s">
        <v>28</v>
      </c>
      <c r="M19" s="119"/>
      <c r="N19" s="114" t="s">
        <v>31</v>
      </c>
      <c r="O19" s="114" t="s">
        <v>32</v>
      </c>
      <c r="P19" s="120">
        <v>7.2</v>
      </c>
      <c r="Q19" s="114" t="s">
        <v>33</v>
      </c>
      <c r="R19" s="120">
        <v>7.1</v>
      </c>
      <c r="S19" s="114" t="s">
        <v>34</v>
      </c>
      <c r="T19" s="120">
        <v>7.6</v>
      </c>
      <c r="U19" s="28" t="s">
        <v>29</v>
      </c>
      <c r="V19" s="28">
        <f t="shared" si="0"/>
        <v>21.9</v>
      </c>
      <c r="W19" s="28">
        <f t="shared" si="1"/>
        <v>0.5</v>
      </c>
      <c r="X19" s="28">
        <v>0</v>
      </c>
      <c r="Y19" s="121">
        <f t="shared" si="2"/>
        <v>22.4</v>
      </c>
      <c r="Z19" s="121">
        <f t="shared" si="3"/>
        <v>7.3</v>
      </c>
      <c r="AA19" s="1"/>
      <c r="AB19" s="1"/>
      <c r="AC19" s="1"/>
      <c r="AD19" s="1"/>
      <c r="AE19" s="36"/>
      <c r="AF19" s="36"/>
      <c r="AG19" s="36"/>
      <c r="AH19" s="36"/>
      <c r="AI19" s="36"/>
      <c r="AJ19" s="36"/>
      <c r="AK19" s="36"/>
      <c r="AL19" s="36"/>
      <c r="AM19" s="36"/>
      <c r="AN19" s="36"/>
      <c r="AO19" s="36"/>
      <c r="AP19" s="36"/>
      <c r="AQ19" s="36"/>
      <c r="AR19" s="36"/>
      <c r="AS19" s="36"/>
      <c r="AT19" s="36"/>
      <c r="AU19" s="36"/>
      <c r="AV19" s="36"/>
      <c r="AW19" s="36"/>
      <c r="AX19" s="36"/>
    </row>
    <row r="20" spans="1:26" s="1" customFormat="1" ht="18" customHeight="1">
      <c r="A20" s="68">
        <v>15</v>
      </c>
      <c r="B20" s="99" t="s">
        <v>69</v>
      </c>
      <c r="C20" s="103" t="s">
        <v>208</v>
      </c>
      <c r="D20" s="25">
        <v>51140201</v>
      </c>
      <c r="E20" s="25" t="s">
        <v>36</v>
      </c>
      <c r="F20" s="134" t="s">
        <v>82</v>
      </c>
      <c r="G20" s="135" t="s">
        <v>198</v>
      </c>
      <c r="H20" s="118" t="s">
        <v>209</v>
      </c>
      <c r="I20" s="118" t="s">
        <v>27</v>
      </c>
      <c r="J20" s="119" t="s">
        <v>26</v>
      </c>
      <c r="K20" s="119" t="s">
        <v>150</v>
      </c>
      <c r="L20" s="119" t="s">
        <v>28</v>
      </c>
      <c r="M20" s="119"/>
      <c r="N20" s="114" t="s">
        <v>31</v>
      </c>
      <c r="O20" s="114" t="s">
        <v>32</v>
      </c>
      <c r="P20" s="120">
        <v>6.8</v>
      </c>
      <c r="Q20" s="114" t="s">
        <v>33</v>
      </c>
      <c r="R20" s="120">
        <v>7.8</v>
      </c>
      <c r="S20" s="114" t="s">
        <v>34</v>
      </c>
      <c r="T20" s="120">
        <v>7.1</v>
      </c>
      <c r="U20" s="28" t="s">
        <v>29</v>
      </c>
      <c r="V20" s="28">
        <f t="shared" si="0"/>
        <v>21.7</v>
      </c>
      <c r="W20" s="28">
        <f t="shared" si="1"/>
        <v>0.5</v>
      </c>
      <c r="X20" s="28">
        <v>0</v>
      </c>
      <c r="Y20" s="121">
        <f t="shared" si="2"/>
        <v>22.2</v>
      </c>
      <c r="Z20" s="121">
        <f t="shared" si="3"/>
        <v>7.233333333333333</v>
      </c>
    </row>
    <row r="21" spans="1:50" s="63" customFormat="1" ht="18" customHeight="1">
      <c r="A21" s="23">
        <v>16</v>
      </c>
      <c r="B21" s="103" t="s">
        <v>70</v>
      </c>
      <c r="C21" s="103" t="s">
        <v>213</v>
      </c>
      <c r="D21" s="25">
        <v>51140201</v>
      </c>
      <c r="E21" s="25" t="s">
        <v>36</v>
      </c>
      <c r="F21" s="134" t="s">
        <v>82</v>
      </c>
      <c r="G21" s="135" t="s">
        <v>214</v>
      </c>
      <c r="H21" s="118" t="s">
        <v>215</v>
      </c>
      <c r="I21" s="118" t="s">
        <v>27</v>
      </c>
      <c r="J21" s="119" t="s">
        <v>26</v>
      </c>
      <c r="K21" s="119" t="s">
        <v>116</v>
      </c>
      <c r="L21" s="119" t="s">
        <v>28</v>
      </c>
      <c r="M21" s="119"/>
      <c r="N21" s="114" t="s">
        <v>31</v>
      </c>
      <c r="O21" s="114" t="s">
        <v>32</v>
      </c>
      <c r="P21" s="120">
        <v>7.3</v>
      </c>
      <c r="Q21" s="114" t="s">
        <v>33</v>
      </c>
      <c r="R21" s="120">
        <v>8.3</v>
      </c>
      <c r="S21" s="114" t="s">
        <v>34</v>
      </c>
      <c r="T21" s="120">
        <v>8.6</v>
      </c>
      <c r="U21" s="28" t="s">
        <v>29</v>
      </c>
      <c r="V21" s="28">
        <f t="shared" si="0"/>
        <v>24.200000000000003</v>
      </c>
      <c r="W21" s="28">
        <f t="shared" si="1"/>
        <v>0.5</v>
      </c>
      <c r="X21" s="28">
        <v>0</v>
      </c>
      <c r="Y21" s="121">
        <f t="shared" si="2"/>
        <v>24.700000000000003</v>
      </c>
      <c r="Z21" s="121">
        <f t="shared" si="3"/>
        <v>8.066666666666668</v>
      </c>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s="63" customFormat="1" ht="18" customHeight="1">
      <c r="A22" s="68">
        <v>17</v>
      </c>
      <c r="B22" s="99" t="s">
        <v>71</v>
      </c>
      <c r="C22" s="103" t="s">
        <v>219</v>
      </c>
      <c r="D22" s="25">
        <v>51140201</v>
      </c>
      <c r="E22" s="25" t="s">
        <v>36</v>
      </c>
      <c r="F22" s="134" t="s">
        <v>82</v>
      </c>
      <c r="G22" s="135" t="s">
        <v>167</v>
      </c>
      <c r="H22" s="118" t="s">
        <v>220</v>
      </c>
      <c r="I22" s="118" t="s">
        <v>27</v>
      </c>
      <c r="J22" s="119" t="s">
        <v>26</v>
      </c>
      <c r="K22" s="119" t="s">
        <v>116</v>
      </c>
      <c r="L22" s="119" t="s">
        <v>28</v>
      </c>
      <c r="M22" s="119"/>
      <c r="N22" s="114" t="s">
        <v>31</v>
      </c>
      <c r="O22" s="114" t="s">
        <v>32</v>
      </c>
      <c r="P22" s="120">
        <v>8.1</v>
      </c>
      <c r="Q22" s="114" t="s">
        <v>33</v>
      </c>
      <c r="R22" s="120">
        <v>8.9</v>
      </c>
      <c r="S22" s="114" t="s">
        <v>34</v>
      </c>
      <c r="T22" s="120">
        <v>9.4</v>
      </c>
      <c r="U22" s="28" t="s">
        <v>44</v>
      </c>
      <c r="V22" s="28">
        <f t="shared" si="0"/>
        <v>26.4</v>
      </c>
      <c r="W22" s="28">
        <f t="shared" si="1"/>
        <v>0.5</v>
      </c>
      <c r="X22" s="28">
        <v>0</v>
      </c>
      <c r="Y22" s="121">
        <f t="shared" si="2"/>
        <v>26.9</v>
      </c>
      <c r="Z22" s="121">
        <f t="shared" si="3"/>
        <v>8.799999999999999</v>
      </c>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s="63" customFormat="1" ht="18" customHeight="1">
      <c r="A23" s="23">
        <v>18</v>
      </c>
      <c r="B23" s="103" t="s">
        <v>72</v>
      </c>
      <c r="C23" s="103" t="s">
        <v>235</v>
      </c>
      <c r="D23" s="25">
        <v>51140201</v>
      </c>
      <c r="E23" s="25" t="s">
        <v>36</v>
      </c>
      <c r="F23" s="134" t="s">
        <v>236</v>
      </c>
      <c r="G23" s="135" t="s">
        <v>158</v>
      </c>
      <c r="H23" s="118" t="s">
        <v>237</v>
      </c>
      <c r="I23" s="118" t="s">
        <v>27</v>
      </c>
      <c r="J23" s="119" t="s">
        <v>26</v>
      </c>
      <c r="K23" s="119" t="s">
        <v>116</v>
      </c>
      <c r="L23" s="119" t="s">
        <v>28</v>
      </c>
      <c r="M23" s="119"/>
      <c r="N23" s="114" t="s">
        <v>31</v>
      </c>
      <c r="O23" s="114" t="s">
        <v>32</v>
      </c>
      <c r="P23" s="120">
        <v>7.4</v>
      </c>
      <c r="Q23" s="114" t="s">
        <v>33</v>
      </c>
      <c r="R23" s="120">
        <v>8.4</v>
      </c>
      <c r="S23" s="114" t="s">
        <v>34</v>
      </c>
      <c r="T23" s="120">
        <v>8</v>
      </c>
      <c r="U23" s="28" t="s">
        <v>29</v>
      </c>
      <c r="V23" s="28">
        <f t="shared" si="0"/>
        <v>23.8</v>
      </c>
      <c r="W23" s="28">
        <f t="shared" si="1"/>
        <v>0.5</v>
      </c>
      <c r="X23" s="28">
        <v>0</v>
      </c>
      <c r="Y23" s="121">
        <f t="shared" si="2"/>
        <v>24.3</v>
      </c>
      <c r="Z23" s="121">
        <f t="shared" si="3"/>
        <v>7.933333333333334</v>
      </c>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s="63" customFormat="1" ht="18" customHeight="1">
      <c r="A24" s="68">
        <v>19</v>
      </c>
      <c r="B24" s="99" t="s">
        <v>73</v>
      </c>
      <c r="C24" s="103" t="s">
        <v>243</v>
      </c>
      <c r="D24" s="25">
        <v>51140201</v>
      </c>
      <c r="E24" s="25" t="s">
        <v>36</v>
      </c>
      <c r="F24" s="134" t="s">
        <v>82</v>
      </c>
      <c r="G24" s="135" t="s">
        <v>244</v>
      </c>
      <c r="H24" s="118" t="s">
        <v>245</v>
      </c>
      <c r="I24" s="118" t="s">
        <v>27</v>
      </c>
      <c r="J24" s="119" t="s">
        <v>26</v>
      </c>
      <c r="K24" s="119" t="s">
        <v>150</v>
      </c>
      <c r="L24" s="119" t="s">
        <v>28</v>
      </c>
      <c r="M24" s="119"/>
      <c r="N24" s="114" t="s">
        <v>31</v>
      </c>
      <c r="O24" s="114" t="s">
        <v>32</v>
      </c>
      <c r="P24" s="120">
        <v>8.3</v>
      </c>
      <c r="Q24" s="114" t="s">
        <v>33</v>
      </c>
      <c r="R24" s="120">
        <v>8.6</v>
      </c>
      <c r="S24" s="114" t="s">
        <v>34</v>
      </c>
      <c r="T24" s="120">
        <v>8.1</v>
      </c>
      <c r="U24" s="28" t="s">
        <v>29</v>
      </c>
      <c r="V24" s="28">
        <f t="shared" si="0"/>
        <v>25</v>
      </c>
      <c r="W24" s="28">
        <f t="shared" si="1"/>
        <v>0.5</v>
      </c>
      <c r="X24" s="28">
        <v>0</v>
      </c>
      <c r="Y24" s="121">
        <f t="shared" si="2"/>
        <v>25.5</v>
      </c>
      <c r="Z24" s="121">
        <f t="shared" si="3"/>
        <v>8.333333333333334</v>
      </c>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s="63" customFormat="1" ht="18" customHeight="1">
      <c r="A25" s="23">
        <v>20</v>
      </c>
      <c r="B25" s="103" t="s">
        <v>74</v>
      </c>
      <c r="C25" s="103" t="s">
        <v>250</v>
      </c>
      <c r="D25" s="25">
        <v>51140201</v>
      </c>
      <c r="E25" s="25" t="s">
        <v>36</v>
      </c>
      <c r="F25" s="134" t="s">
        <v>82</v>
      </c>
      <c r="G25" s="135" t="s">
        <v>251</v>
      </c>
      <c r="H25" s="118" t="s">
        <v>252</v>
      </c>
      <c r="I25" s="118" t="s">
        <v>27</v>
      </c>
      <c r="J25" s="119" t="s">
        <v>26</v>
      </c>
      <c r="K25" s="119" t="s">
        <v>178</v>
      </c>
      <c r="L25" s="119" t="s">
        <v>35</v>
      </c>
      <c r="M25" s="119"/>
      <c r="N25" s="114" t="s">
        <v>31</v>
      </c>
      <c r="O25" s="114" t="s">
        <v>32</v>
      </c>
      <c r="P25" s="120">
        <v>8.2</v>
      </c>
      <c r="Q25" s="114" t="s">
        <v>33</v>
      </c>
      <c r="R25" s="120">
        <v>8</v>
      </c>
      <c r="S25" s="114" t="s">
        <v>34</v>
      </c>
      <c r="T25" s="120">
        <v>8.4</v>
      </c>
      <c r="U25" s="28" t="s">
        <v>44</v>
      </c>
      <c r="V25" s="28">
        <f t="shared" si="0"/>
        <v>24.6</v>
      </c>
      <c r="W25" s="28">
        <f t="shared" si="1"/>
        <v>0.25</v>
      </c>
      <c r="X25" s="28">
        <v>0</v>
      </c>
      <c r="Y25" s="121">
        <f t="shared" si="2"/>
        <v>24.85</v>
      </c>
      <c r="Z25" s="121">
        <f t="shared" si="3"/>
        <v>8.200000000000001</v>
      </c>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s="63" customFormat="1" ht="18" customHeight="1">
      <c r="A26" s="68">
        <v>21</v>
      </c>
      <c r="B26" s="99" t="s">
        <v>75</v>
      </c>
      <c r="C26" s="103" t="s">
        <v>261</v>
      </c>
      <c r="D26" s="25">
        <v>51140201</v>
      </c>
      <c r="E26" s="25" t="s">
        <v>36</v>
      </c>
      <c r="F26" s="104" t="s">
        <v>262</v>
      </c>
      <c r="G26" s="105" t="s">
        <v>244</v>
      </c>
      <c r="H26" s="118" t="s">
        <v>263</v>
      </c>
      <c r="I26" s="118" t="s">
        <v>27</v>
      </c>
      <c r="J26" s="119" t="s">
        <v>26</v>
      </c>
      <c r="K26" s="119" t="s">
        <v>264</v>
      </c>
      <c r="L26" s="119" t="s">
        <v>35</v>
      </c>
      <c r="M26" s="119"/>
      <c r="N26" s="114" t="s">
        <v>31</v>
      </c>
      <c r="O26" s="114" t="s">
        <v>32</v>
      </c>
      <c r="P26" s="120">
        <v>7.3</v>
      </c>
      <c r="Q26" s="114" t="s">
        <v>33</v>
      </c>
      <c r="R26" s="120">
        <v>7.5</v>
      </c>
      <c r="S26" s="114" t="s">
        <v>34</v>
      </c>
      <c r="T26" s="120">
        <v>7.7</v>
      </c>
      <c r="U26" s="28" t="s">
        <v>29</v>
      </c>
      <c r="V26" s="28">
        <f t="shared" si="0"/>
        <v>22.5</v>
      </c>
      <c r="W26" s="28">
        <f t="shared" si="1"/>
        <v>0.25</v>
      </c>
      <c r="X26" s="28">
        <v>0</v>
      </c>
      <c r="Y26" s="121">
        <f t="shared" si="2"/>
        <v>22.75</v>
      </c>
      <c r="Z26" s="121">
        <f t="shared" si="3"/>
        <v>7.5</v>
      </c>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s="63" customFormat="1" ht="18" customHeight="1">
      <c r="A27" s="23">
        <v>22</v>
      </c>
      <c r="B27" s="103" t="s">
        <v>76</v>
      </c>
      <c r="C27" s="103" t="s">
        <v>270</v>
      </c>
      <c r="D27" s="25">
        <v>51140201</v>
      </c>
      <c r="E27" s="25" t="s">
        <v>36</v>
      </c>
      <c r="F27" s="134" t="s">
        <v>147</v>
      </c>
      <c r="G27" s="135" t="s">
        <v>190</v>
      </c>
      <c r="H27" s="118" t="s">
        <v>271</v>
      </c>
      <c r="I27" s="118" t="s">
        <v>27</v>
      </c>
      <c r="J27" s="119" t="s">
        <v>26</v>
      </c>
      <c r="K27" s="119" t="s">
        <v>94</v>
      </c>
      <c r="L27" s="119" t="s">
        <v>28</v>
      </c>
      <c r="M27" s="119"/>
      <c r="N27" s="27" t="s">
        <v>31</v>
      </c>
      <c r="O27" s="27" t="s">
        <v>32</v>
      </c>
      <c r="P27" s="143">
        <v>7.6</v>
      </c>
      <c r="Q27" s="144" t="s">
        <v>58</v>
      </c>
      <c r="R27" s="143">
        <v>8.8</v>
      </c>
      <c r="S27" s="144" t="s">
        <v>34</v>
      </c>
      <c r="T27" s="143">
        <v>8</v>
      </c>
      <c r="U27" s="23" t="s">
        <v>29</v>
      </c>
      <c r="V27" s="23">
        <f t="shared" si="0"/>
        <v>24.4</v>
      </c>
      <c r="W27" s="28">
        <f t="shared" si="1"/>
        <v>0.5</v>
      </c>
      <c r="X27" s="29">
        <v>0</v>
      </c>
      <c r="Y27" s="34">
        <f t="shared" si="2"/>
        <v>24.9</v>
      </c>
      <c r="Z27" s="35">
        <f t="shared" si="3"/>
        <v>8.133333333333333</v>
      </c>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s="63" customFormat="1" ht="18" customHeight="1">
      <c r="A28" s="68">
        <v>23</v>
      </c>
      <c r="B28" s="99" t="s">
        <v>77</v>
      </c>
      <c r="C28" s="138">
        <v>125950204</v>
      </c>
      <c r="D28" s="25">
        <v>51140201</v>
      </c>
      <c r="E28" s="25" t="s">
        <v>36</v>
      </c>
      <c r="F28" s="126" t="s">
        <v>274</v>
      </c>
      <c r="G28" s="127" t="s">
        <v>128</v>
      </c>
      <c r="H28" s="145">
        <v>37526</v>
      </c>
      <c r="I28" s="118" t="s">
        <v>27</v>
      </c>
      <c r="J28" s="119" t="s">
        <v>26</v>
      </c>
      <c r="K28" s="146" t="s">
        <v>94</v>
      </c>
      <c r="L28" s="119" t="s">
        <v>28</v>
      </c>
      <c r="M28" s="128"/>
      <c r="N28" s="114" t="s">
        <v>31</v>
      </c>
      <c r="O28" s="114" t="s">
        <v>32</v>
      </c>
      <c r="P28" s="143">
        <v>7.7</v>
      </c>
      <c r="Q28" s="114" t="s">
        <v>33</v>
      </c>
      <c r="R28" s="143">
        <v>8.8</v>
      </c>
      <c r="S28" s="114" t="s">
        <v>34</v>
      </c>
      <c r="T28" s="143">
        <v>8.3</v>
      </c>
      <c r="U28" s="28" t="s">
        <v>29</v>
      </c>
      <c r="V28" s="28">
        <f t="shared" si="0"/>
        <v>24.8</v>
      </c>
      <c r="W28" s="28">
        <f t="shared" si="1"/>
        <v>0.5</v>
      </c>
      <c r="X28" s="28">
        <v>0</v>
      </c>
      <c r="Y28" s="121">
        <f t="shared" si="2"/>
        <v>25.3</v>
      </c>
      <c r="Z28" s="121">
        <f t="shared" si="3"/>
        <v>8.266666666666667</v>
      </c>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s="63" customFormat="1" ht="18" customHeight="1">
      <c r="A29" s="23">
        <v>24</v>
      </c>
      <c r="B29" s="103" t="s">
        <v>78</v>
      </c>
      <c r="C29" s="103" t="s">
        <v>278</v>
      </c>
      <c r="D29" s="25">
        <v>51140201</v>
      </c>
      <c r="E29" s="25" t="s">
        <v>36</v>
      </c>
      <c r="F29" s="134" t="s">
        <v>82</v>
      </c>
      <c r="G29" s="135" t="s">
        <v>279</v>
      </c>
      <c r="H29" s="118" t="s">
        <v>280</v>
      </c>
      <c r="I29" s="118" t="s">
        <v>27</v>
      </c>
      <c r="J29" s="119" t="s">
        <v>26</v>
      </c>
      <c r="K29" s="119" t="s">
        <v>150</v>
      </c>
      <c r="L29" s="119" t="s">
        <v>28</v>
      </c>
      <c r="M29" s="119"/>
      <c r="N29" s="27" t="s">
        <v>37</v>
      </c>
      <c r="O29" s="27" t="s">
        <v>60</v>
      </c>
      <c r="P29" s="143">
        <v>8.7</v>
      </c>
      <c r="Q29" s="27" t="s">
        <v>32</v>
      </c>
      <c r="R29" s="143">
        <v>7.3</v>
      </c>
      <c r="S29" s="27" t="s">
        <v>61</v>
      </c>
      <c r="T29" s="143">
        <v>8</v>
      </c>
      <c r="U29" s="23" t="s">
        <v>29</v>
      </c>
      <c r="V29" s="23">
        <f t="shared" si="0"/>
        <v>24</v>
      </c>
      <c r="W29" s="28">
        <f t="shared" si="1"/>
        <v>0.5</v>
      </c>
      <c r="X29" s="29">
        <v>0</v>
      </c>
      <c r="Y29" s="34">
        <f t="shared" si="2"/>
        <v>24.5</v>
      </c>
      <c r="Z29" s="35">
        <f t="shared" si="3"/>
        <v>8</v>
      </c>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s="63" customFormat="1" ht="18" customHeight="1">
      <c r="A30" s="68">
        <v>25</v>
      </c>
      <c r="B30" s="99" t="s">
        <v>79</v>
      </c>
      <c r="C30" s="138">
        <v>125909224</v>
      </c>
      <c r="D30" s="25">
        <v>51140201</v>
      </c>
      <c r="E30" s="25" t="s">
        <v>36</v>
      </c>
      <c r="F30" s="126" t="s">
        <v>284</v>
      </c>
      <c r="G30" s="127" t="s">
        <v>285</v>
      </c>
      <c r="H30" s="145">
        <v>37462</v>
      </c>
      <c r="I30" s="118" t="s">
        <v>27</v>
      </c>
      <c r="J30" s="119" t="s">
        <v>26</v>
      </c>
      <c r="K30" s="146" t="s">
        <v>178</v>
      </c>
      <c r="L30" s="119" t="s">
        <v>35</v>
      </c>
      <c r="M30" s="128"/>
      <c r="N30" s="114" t="s">
        <v>31</v>
      </c>
      <c r="O30" s="114" t="s">
        <v>32</v>
      </c>
      <c r="P30" s="143">
        <v>7.2</v>
      </c>
      <c r="Q30" s="114" t="s">
        <v>33</v>
      </c>
      <c r="R30" s="143">
        <v>8.3</v>
      </c>
      <c r="S30" s="114" t="s">
        <v>34</v>
      </c>
      <c r="T30" s="143">
        <v>8.6</v>
      </c>
      <c r="U30" s="28" t="s">
        <v>29</v>
      </c>
      <c r="V30" s="28">
        <f t="shared" si="0"/>
        <v>24.1</v>
      </c>
      <c r="W30" s="28">
        <f t="shared" si="1"/>
        <v>0.25</v>
      </c>
      <c r="X30" s="28">
        <v>0</v>
      </c>
      <c r="Y30" s="121">
        <f t="shared" si="2"/>
        <v>24.35</v>
      </c>
      <c r="Z30" s="121">
        <f t="shared" si="3"/>
        <v>8.033333333333333</v>
      </c>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s="63" customFormat="1" ht="18" customHeight="1">
      <c r="A31" s="23">
        <v>26</v>
      </c>
      <c r="B31" s="103" t="s">
        <v>227</v>
      </c>
      <c r="C31" s="138">
        <v>125949697</v>
      </c>
      <c r="D31" s="25">
        <v>51140201</v>
      </c>
      <c r="E31" s="25" t="s">
        <v>36</v>
      </c>
      <c r="F31" s="126" t="s">
        <v>309</v>
      </c>
      <c r="G31" s="127" t="s">
        <v>128</v>
      </c>
      <c r="H31" s="145">
        <v>37571</v>
      </c>
      <c r="I31" s="118" t="s">
        <v>27</v>
      </c>
      <c r="J31" s="119" t="s">
        <v>26</v>
      </c>
      <c r="K31" s="146" t="s">
        <v>178</v>
      </c>
      <c r="L31" s="119" t="s">
        <v>35</v>
      </c>
      <c r="M31" s="128"/>
      <c r="N31" s="114" t="s">
        <v>31</v>
      </c>
      <c r="O31" s="114" t="s">
        <v>32</v>
      </c>
      <c r="P31" s="143">
        <v>7.8</v>
      </c>
      <c r="Q31" s="114" t="s">
        <v>33</v>
      </c>
      <c r="R31" s="143">
        <v>6.4</v>
      </c>
      <c r="S31" s="114" t="s">
        <v>34</v>
      </c>
      <c r="T31" s="143">
        <v>8.3</v>
      </c>
      <c r="U31" s="28" t="s">
        <v>29</v>
      </c>
      <c r="V31" s="28">
        <f t="shared" si="0"/>
        <v>22.5</v>
      </c>
      <c r="W31" s="28">
        <f t="shared" si="1"/>
        <v>0.25</v>
      </c>
      <c r="X31" s="28">
        <v>0</v>
      </c>
      <c r="Y31" s="121">
        <f t="shared" si="2"/>
        <v>22.75</v>
      </c>
      <c r="Z31" s="121">
        <f t="shared" si="3"/>
        <v>7.5</v>
      </c>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s="63" customFormat="1" ht="18" customHeight="1">
      <c r="A32" s="68">
        <v>27</v>
      </c>
      <c r="B32" s="99" t="s">
        <v>228</v>
      </c>
      <c r="C32" s="138">
        <v>125867156</v>
      </c>
      <c r="D32" s="25">
        <v>51140201</v>
      </c>
      <c r="E32" s="25" t="s">
        <v>36</v>
      </c>
      <c r="F32" s="126" t="s">
        <v>82</v>
      </c>
      <c r="G32" s="127" t="s">
        <v>314</v>
      </c>
      <c r="H32" s="145">
        <v>36903</v>
      </c>
      <c r="I32" s="118" t="s">
        <v>27</v>
      </c>
      <c r="J32" s="119" t="s">
        <v>26</v>
      </c>
      <c r="K32" s="146" t="s">
        <v>264</v>
      </c>
      <c r="L32" s="119" t="s">
        <v>35</v>
      </c>
      <c r="M32" s="128"/>
      <c r="N32" s="114" t="s">
        <v>31</v>
      </c>
      <c r="O32" s="114" t="s">
        <v>32</v>
      </c>
      <c r="P32" s="143">
        <v>7.9</v>
      </c>
      <c r="Q32" s="114" t="s">
        <v>33</v>
      </c>
      <c r="R32" s="143">
        <v>8.4</v>
      </c>
      <c r="S32" s="114" t="s">
        <v>34</v>
      </c>
      <c r="T32" s="143">
        <v>8.8</v>
      </c>
      <c r="U32" s="28" t="s">
        <v>29</v>
      </c>
      <c r="V32" s="28">
        <f t="shared" si="0"/>
        <v>25.1</v>
      </c>
      <c r="W32" s="28">
        <f t="shared" si="1"/>
        <v>0.25</v>
      </c>
      <c r="X32" s="28">
        <v>0</v>
      </c>
      <c r="Y32" s="121">
        <f t="shared" si="2"/>
        <v>25.35</v>
      </c>
      <c r="Z32" s="121">
        <f t="shared" si="3"/>
        <v>8.366666666666667</v>
      </c>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s="63" customFormat="1" ht="18" customHeight="1">
      <c r="A33" s="23">
        <v>28</v>
      </c>
      <c r="B33" s="103" t="s">
        <v>229</v>
      </c>
      <c r="C33" s="138">
        <v>125990691</v>
      </c>
      <c r="D33" s="25">
        <v>51140201</v>
      </c>
      <c r="E33" s="25" t="s">
        <v>36</v>
      </c>
      <c r="F33" s="126" t="s">
        <v>147</v>
      </c>
      <c r="G33" s="127" t="s">
        <v>320</v>
      </c>
      <c r="H33" s="145">
        <v>37496</v>
      </c>
      <c r="I33" s="118" t="s">
        <v>27</v>
      </c>
      <c r="J33" s="119" t="s">
        <v>26</v>
      </c>
      <c r="K33" s="146" t="s">
        <v>94</v>
      </c>
      <c r="L33" s="119" t="s">
        <v>28</v>
      </c>
      <c r="M33" s="128"/>
      <c r="N33" s="114" t="s">
        <v>31</v>
      </c>
      <c r="O33" s="114" t="s">
        <v>32</v>
      </c>
      <c r="P33" s="143">
        <v>7.9</v>
      </c>
      <c r="Q33" s="114" t="s">
        <v>33</v>
      </c>
      <c r="R33" s="143">
        <v>9.1</v>
      </c>
      <c r="S33" s="114" t="s">
        <v>34</v>
      </c>
      <c r="T33" s="143">
        <v>8.7</v>
      </c>
      <c r="U33" s="28" t="s">
        <v>44</v>
      </c>
      <c r="V33" s="28">
        <f t="shared" si="0"/>
        <v>25.7</v>
      </c>
      <c r="W33" s="28">
        <f t="shared" si="1"/>
        <v>0.5</v>
      </c>
      <c r="X33" s="28">
        <v>0</v>
      </c>
      <c r="Y33" s="121">
        <f t="shared" si="2"/>
        <v>26.2</v>
      </c>
      <c r="Z33" s="121">
        <f t="shared" si="3"/>
        <v>8.566666666666666</v>
      </c>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s="63" customFormat="1" ht="18" customHeight="1">
      <c r="A34" s="68">
        <v>29</v>
      </c>
      <c r="B34" s="99" t="s">
        <v>230</v>
      </c>
      <c r="C34" s="147">
        <v>125958078</v>
      </c>
      <c r="D34" s="25">
        <v>51140201</v>
      </c>
      <c r="E34" s="25" t="s">
        <v>36</v>
      </c>
      <c r="F34" s="126" t="s">
        <v>321</v>
      </c>
      <c r="G34" s="127" t="s">
        <v>128</v>
      </c>
      <c r="H34" s="145">
        <v>37543</v>
      </c>
      <c r="I34" s="118" t="s">
        <v>27</v>
      </c>
      <c r="J34" s="119" t="s">
        <v>26</v>
      </c>
      <c r="K34" s="146" t="s">
        <v>178</v>
      </c>
      <c r="L34" s="119" t="s">
        <v>35</v>
      </c>
      <c r="M34" s="128"/>
      <c r="N34" s="114" t="s">
        <v>37</v>
      </c>
      <c r="O34" s="114" t="s">
        <v>60</v>
      </c>
      <c r="P34" s="143">
        <v>7.3</v>
      </c>
      <c r="Q34" s="114" t="s">
        <v>32</v>
      </c>
      <c r="R34" s="143">
        <v>7.1</v>
      </c>
      <c r="S34" s="114" t="s">
        <v>61</v>
      </c>
      <c r="T34" s="143">
        <v>7</v>
      </c>
      <c r="U34" s="28" t="s">
        <v>29</v>
      </c>
      <c r="V34" s="28">
        <f t="shared" si="0"/>
        <v>21.4</v>
      </c>
      <c r="W34" s="28">
        <f t="shared" si="1"/>
        <v>0.25</v>
      </c>
      <c r="X34" s="28">
        <v>0</v>
      </c>
      <c r="Y34" s="121">
        <f t="shared" si="2"/>
        <v>21.65</v>
      </c>
      <c r="Z34" s="121">
        <f t="shared" si="3"/>
        <v>7.133333333333333</v>
      </c>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s="63" customFormat="1" ht="18" customHeight="1">
      <c r="A35" s="23">
        <v>30</v>
      </c>
      <c r="B35" s="103" t="s">
        <v>231</v>
      </c>
      <c r="C35" s="147">
        <v>125909207</v>
      </c>
      <c r="D35" s="25">
        <v>51140201</v>
      </c>
      <c r="E35" s="25" t="s">
        <v>36</v>
      </c>
      <c r="F35" s="126" t="s">
        <v>224</v>
      </c>
      <c r="G35" s="127" t="s">
        <v>331</v>
      </c>
      <c r="H35" s="145">
        <v>37596</v>
      </c>
      <c r="I35" s="118" t="s">
        <v>27</v>
      </c>
      <c r="J35" s="119" t="s">
        <v>26</v>
      </c>
      <c r="K35" s="148" t="s">
        <v>178</v>
      </c>
      <c r="L35" s="119" t="s">
        <v>35</v>
      </c>
      <c r="M35" s="128"/>
      <c r="N35" s="114" t="s">
        <v>31</v>
      </c>
      <c r="O35" s="114" t="s">
        <v>32</v>
      </c>
      <c r="P35" s="143">
        <v>7.5</v>
      </c>
      <c r="Q35" s="114" t="s">
        <v>33</v>
      </c>
      <c r="R35" s="143">
        <v>8.4</v>
      </c>
      <c r="S35" s="114" t="s">
        <v>34</v>
      </c>
      <c r="T35" s="143">
        <v>8.4</v>
      </c>
      <c r="U35" s="28" t="s">
        <v>29</v>
      </c>
      <c r="V35" s="28">
        <f t="shared" si="0"/>
        <v>24.3</v>
      </c>
      <c r="W35" s="28">
        <f t="shared" si="1"/>
        <v>0.25</v>
      </c>
      <c r="X35" s="28">
        <v>0</v>
      </c>
      <c r="Y35" s="121">
        <f t="shared" si="2"/>
        <v>24.55</v>
      </c>
      <c r="Z35" s="121">
        <f t="shared" si="3"/>
        <v>8.1</v>
      </c>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s="63" customFormat="1" ht="18" customHeight="1">
      <c r="A36" s="68">
        <v>31</v>
      </c>
      <c r="B36" s="99" t="s">
        <v>232</v>
      </c>
      <c r="C36" s="147">
        <v>125997041</v>
      </c>
      <c r="D36" s="25">
        <v>51140201</v>
      </c>
      <c r="E36" s="25" t="s">
        <v>36</v>
      </c>
      <c r="F36" s="126" t="s">
        <v>336</v>
      </c>
      <c r="G36" s="127" t="s">
        <v>337</v>
      </c>
      <c r="H36" s="145">
        <v>37609</v>
      </c>
      <c r="I36" s="118" t="s">
        <v>27</v>
      </c>
      <c r="J36" s="119" t="s">
        <v>26</v>
      </c>
      <c r="K36" s="148" t="s">
        <v>264</v>
      </c>
      <c r="L36" s="119" t="s">
        <v>35</v>
      </c>
      <c r="M36" s="128"/>
      <c r="N36" s="114" t="s">
        <v>37</v>
      </c>
      <c r="O36" s="114" t="s">
        <v>60</v>
      </c>
      <c r="P36" s="143">
        <v>7.1</v>
      </c>
      <c r="Q36" s="114" t="s">
        <v>32</v>
      </c>
      <c r="R36" s="143">
        <v>6.9</v>
      </c>
      <c r="S36" s="114" t="s">
        <v>61</v>
      </c>
      <c r="T36" s="143">
        <v>8.1</v>
      </c>
      <c r="U36" s="28" t="s">
        <v>29</v>
      </c>
      <c r="V36" s="28">
        <f t="shared" si="0"/>
        <v>22.1</v>
      </c>
      <c r="W36" s="28">
        <f t="shared" si="1"/>
        <v>0.25</v>
      </c>
      <c r="X36" s="28">
        <v>0</v>
      </c>
      <c r="Y36" s="121">
        <f t="shared" si="2"/>
        <v>22.35</v>
      </c>
      <c r="Z36" s="121">
        <f t="shared" si="3"/>
        <v>7.366666666666667</v>
      </c>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s="63" customFormat="1" ht="18" customHeight="1">
      <c r="A37" s="23">
        <v>32</v>
      </c>
      <c r="B37" s="103" t="s">
        <v>233</v>
      </c>
      <c r="C37" s="147">
        <v>125933041</v>
      </c>
      <c r="D37" s="25">
        <v>51140201</v>
      </c>
      <c r="E37" s="25" t="s">
        <v>36</v>
      </c>
      <c r="F37" s="126" t="s">
        <v>343</v>
      </c>
      <c r="G37" s="127" t="s">
        <v>201</v>
      </c>
      <c r="H37" s="145">
        <v>37555</v>
      </c>
      <c r="I37" s="118" t="s">
        <v>27</v>
      </c>
      <c r="J37" s="119" t="s">
        <v>26</v>
      </c>
      <c r="K37" s="148" t="s">
        <v>264</v>
      </c>
      <c r="L37" s="119" t="s">
        <v>35</v>
      </c>
      <c r="M37" s="128"/>
      <c r="N37" s="114" t="s">
        <v>31</v>
      </c>
      <c r="O37" s="114" t="s">
        <v>32</v>
      </c>
      <c r="P37" s="143">
        <v>7.5</v>
      </c>
      <c r="Q37" s="114" t="s">
        <v>33</v>
      </c>
      <c r="R37" s="143">
        <v>7.7</v>
      </c>
      <c r="S37" s="114" t="s">
        <v>34</v>
      </c>
      <c r="T37" s="143">
        <v>7.6</v>
      </c>
      <c r="U37" s="28" t="s">
        <v>29</v>
      </c>
      <c r="V37" s="28">
        <f t="shared" si="0"/>
        <v>22.799999999999997</v>
      </c>
      <c r="W37" s="28">
        <f t="shared" si="1"/>
        <v>0.25</v>
      </c>
      <c r="X37" s="28">
        <v>0</v>
      </c>
      <c r="Y37" s="121">
        <f t="shared" si="2"/>
        <v>23.049999999999997</v>
      </c>
      <c r="Z37" s="121">
        <f t="shared" si="3"/>
        <v>7.599999999999999</v>
      </c>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s="63" customFormat="1" ht="18" customHeight="1">
      <c r="A38" s="68">
        <v>33</v>
      </c>
      <c r="B38" s="99" t="s">
        <v>234</v>
      </c>
      <c r="C38" s="147">
        <v>125920504</v>
      </c>
      <c r="D38" s="25">
        <v>51140201</v>
      </c>
      <c r="E38" s="25" t="s">
        <v>36</v>
      </c>
      <c r="F38" s="126" t="s">
        <v>348</v>
      </c>
      <c r="G38" s="127" t="s">
        <v>340</v>
      </c>
      <c r="H38" s="145">
        <v>37307</v>
      </c>
      <c r="I38" s="118" t="s">
        <v>27</v>
      </c>
      <c r="J38" s="119" t="s">
        <v>26</v>
      </c>
      <c r="K38" s="148" t="s">
        <v>116</v>
      </c>
      <c r="L38" s="119" t="s">
        <v>28</v>
      </c>
      <c r="M38" s="128"/>
      <c r="N38" s="114" t="s">
        <v>31</v>
      </c>
      <c r="O38" s="114" t="s">
        <v>32</v>
      </c>
      <c r="P38" s="143">
        <v>7.9</v>
      </c>
      <c r="Q38" s="114" t="s">
        <v>33</v>
      </c>
      <c r="R38" s="143">
        <v>7.8</v>
      </c>
      <c r="S38" s="114" t="s">
        <v>34</v>
      </c>
      <c r="T38" s="143">
        <v>7.9</v>
      </c>
      <c r="U38" s="28" t="s">
        <v>29</v>
      </c>
      <c r="V38" s="28">
        <f t="shared" si="0"/>
        <v>23.6</v>
      </c>
      <c r="W38" s="28">
        <f t="shared" si="1"/>
        <v>0.5</v>
      </c>
      <c r="X38" s="28">
        <v>0</v>
      </c>
      <c r="Y38" s="121">
        <f t="shared" si="2"/>
        <v>24.1</v>
      </c>
      <c r="Z38" s="121">
        <f t="shared" si="3"/>
        <v>7.866666666666667</v>
      </c>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s="63" customFormat="1" ht="18" customHeight="1">
      <c r="A39" s="23">
        <v>34</v>
      </c>
      <c r="B39" s="103" t="s">
        <v>256</v>
      </c>
      <c r="C39" s="147">
        <v>125965172</v>
      </c>
      <c r="D39" s="25">
        <v>51140201</v>
      </c>
      <c r="E39" s="25" t="s">
        <v>36</v>
      </c>
      <c r="F39" s="126" t="s">
        <v>353</v>
      </c>
      <c r="G39" s="127" t="s">
        <v>104</v>
      </c>
      <c r="H39" s="145">
        <v>37331</v>
      </c>
      <c r="I39" s="118" t="s">
        <v>27</v>
      </c>
      <c r="J39" s="119" t="s">
        <v>26</v>
      </c>
      <c r="K39" s="148" t="s">
        <v>30</v>
      </c>
      <c r="L39" s="119" t="s">
        <v>28</v>
      </c>
      <c r="M39" s="128"/>
      <c r="N39" s="114" t="s">
        <v>31</v>
      </c>
      <c r="O39" s="114" t="s">
        <v>32</v>
      </c>
      <c r="P39" s="143">
        <v>7.2</v>
      </c>
      <c r="Q39" s="114" t="s">
        <v>33</v>
      </c>
      <c r="R39" s="143">
        <v>7.5</v>
      </c>
      <c r="S39" s="114" t="s">
        <v>34</v>
      </c>
      <c r="T39" s="143">
        <v>7.8</v>
      </c>
      <c r="U39" s="28" t="s">
        <v>29</v>
      </c>
      <c r="V39" s="28">
        <f t="shared" si="0"/>
        <v>22.5</v>
      </c>
      <c r="W39" s="28">
        <f t="shared" si="1"/>
        <v>0.5</v>
      </c>
      <c r="X39" s="28">
        <v>0</v>
      </c>
      <c r="Y39" s="121">
        <f t="shared" si="2"/>
        <v>23</v>
      </c>
      <c r="Z39" s="121">
        <f t="shared" si="3"/>
        <v>7.5</v>
      </c>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s="63" customFormat="1" ht="18" customHeight="1">
      <c r="A40" s="68">
        <v>35</v>
      </c>
      <c r="B40" s="99" t="s">
        <v>257</v>
      </c>
      <c r="C40" s="147">
        <v>125914770</v>
      </c>
      <c r="D40" s="25">
        <v>51140201</v>
      </c>
      <c r="E40" s="25" t="s">
        <v>36</v>
      </c>
      <c r="F40" s="126" t="s">
        <v>352</v>
      </c>
      <c r="G40" s="127" t="s">
        <v>334</v>
      </c>
      <c r="H40" s="145">
        <v>37568</v>
      </c>
      <c r="I40" s="118" t="s">
        <v>27</v>
      </c>
      <c r="J40" s="119" t="s">
        <v>26</v>
      </c>
      <c r="K40" s="148" t="s">
        <v>116</v>
      </c>
      <c r="L40" s="119" t="s">
        <v>28</v>
      </c>
      <c r="M40" s="128"/>
      <c r="N40" s="114" t="s">
        <v>31</v>
      </c>
      <c r="O40" s="114" t="s">
        <v>32</v>
      </c>
      <c r="P40" s="143">
        <v>6.4</v>
      </c>
      <c r="Q40" s="114" t="s">
        <v>33</v>
      </c>
      <c r="R40" s="143">
        <v>7.8</v>
      </c>
      <c r="S40" s="114" t="s">
        <v>34</v>
      </c>
      <c r="T40" s="143">
        <v>7.8</v>
      </c>
      <c r="U40" s="28" t="s">
        <v>29</v>
      </c>
      <c r="V40" s="28">
        <f t="shared" si="0"/>
        <v>22</v>
      </c>
      <c r="W40" s="28">
        <f t="shared" si="1"/>
        <v>0.5</v>
      </c>
      <c r="X40" s="28">
        <v>0</v>
      </c>
      <c r="Y40" s="121">
        <f t="shared" si="2"/>
        <v>22.5</v>
      </c>
      <c r="Z40" s="121">
        <f t="shared" si="3"/>
        <v>7.333333333333333</v>
      </c>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s="63" customFormat="1" ht="18" customHeight="1">
      <c r="A41" s="23">
        <v>36</v>
      </c>
      <c r="B41" s="103" t="s">
        <v>258</v>
      </c>
      <c r="C41" s="147">
        <v>125997122</v>
      </c>
      <c r="D41" s="25">
        <v>51140201</v>
      </c>
      <c r="E41" s="25" t="s">
        <v>36</v>
      </c>
      <c r="F41" s="126" t="s">
        <v>364</v>
      </c>
      <c r="G41" s="127" t="s">
        <v>365</v>
      </c>
      <c r="H41" s="145">
        <v>37573</v>
      </c>
      <c r="I41" s="118" t="s">
        <v>27</v>
      </c>
      <c r="J41" s="119" t="s">
        <v>26</v>
      </c>
      <c r="K41" s="148" t="s">
        <v>264</v>
      </c>
      <c r="L41" s="119" t="s">
        <v>35</v>
      </c>
      <c r="M41" s="128"/>
      <c r="N41" s="114" t="s">
        <v>31</v>
      </c>
      <c r="O41" s="114" t="s">
        <v>32</v>
      </c>
      <c r="P41" s="143">
        <v>7</v>
      </c>
      <c r="Q41" s="114" t="s">
        <v>33</v>
      </c>
      <c r="R41" s="143">
        <v>7.8</v>
      </c>
      <c r="S41" s="114" t="s">
        <v>34</v>
      </c>
      <c r="T41" s="143">
        <v>7.9</v>
      </c>
      <c r="U41" s="28" t="s">
        <v>29</v>
      </c>
      <c r="V41" s="28">
        <f t="shared" si="0"/>
        <v>22.700000000000003</v>
      </c>
      <c r="W41" s="28">
        <f t="shared" si="1"/>
        <v>0.25</v>
      </c>
      <c r="X41" s="28">
        <v>0</v>
      </c>
      <c r="Y41" s="121">
        <f t="shared" si="2"/>
        <v>22.950000000000003</v>
      </c>
      <c r="Z41" s="121">
        <f t="shared" si="3"/>
        <v>7.566666666666667</v>
      </c>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s="63" customFormat="1" ht="18" customHeight="1">
      <c r="A42" s="68">
        <v>37</v>
      </c>
      <c r="B42" s="99" t="s">
        <v>259</v>
      </c>
      <c r="C42" s="138"/>
      <c r="D42" s="25">
        <v>51140201</v>
      </c>
      <c r="E42" s="25" t="s">
        <v>36</v>
      </c>
      <c r="F42" s="126" t="s">
        <v>380</v>
      </c>
      <c r="G42" s="127" t="s">
        <v>189</v>
      </c>
      <c r="H42" s="145">
        <v>37544</v>
      </c>
      <c r="I42" s="118" t="s">
        <v>27</v>
      </c>
      <c r="J42" s="119" t="s">
        <v>26</v>
      </c>
      <c r="K42" s="146" t="s">
        <v>116</v>
      </c>
      <c r="L42" s="119" t="s">
        <v>28</v>
      </c>
      <c r="M42" s="128"/>
      <c r="N42" s="114" t="s">
        <v>31</v>
      </c>
      <c r="O42" s="114" t="s">
        <v>32</v>
      </c>
      <c r="P42" s="143">
        <v>7.6</v>
      </c>
      <c r="Q42" s="114" t="s">
        <v>33</v>
      </c>
      <c r="R42" s="143">
        <v>7.8</v>
      </c>
      <c r="S42" s="114" t="s">
        <v>34</v>
      </c>
      <c r="T42" s="143">
        <v>7.6</v>
      </c>
      <c r="U42" s="28" t="s">
        <v>29</v>
      </c>
      <c r="V42" s="28">
        <f t="shared" si="0"/>
        <v>23</v>
      </c>
      <c r="W42" s="28">
        <f t="shared" si="1"/>
        <v>0.5</v>
      </c>
      <c r="X42" s="28"/>
      <c r="Y42" s="121">
        <f t="shared" si="2"/>
        <v>23.5</v>
      </c>
      <c r="Z42" s="121">
        <f t="shared" si="3"/>
        <v>7.666666666666667</v>
      </c>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s="63" customFormat="1" ht="18" customHeight="1">
      <c r="A43" s="23">
        <v>38</v>
      </c>
      <c r="B43" s="103" t="s">
        <v>260</v>
      </c>
      <c r="C43" s="138">
        <v>125965415</v>
      </c>
      <c r="D43" s="25">
        <v>51140201</v>
      </c>
      <c r="E43" s="25" t="s">
        <v>36</v>
      </c>
      <c r="F43" s="126" t="s">
        <v>384</v>
      </c>
      <c r="G43" s="127" t="s">
        <v>314</v>
      </c>
      <c r="H43" s="145">
        <v>37609</v>
      </c>
      <c r="I43" s="118" t="s">
        <v>27</v>
      </c>
      <c r="J43" s="119" t="s">
        <v>26</v>
      </c>
      <c r="K43" s="148" t="s">
        <v>30</v>
      </c>
      <c r="L43" s="119" t="s">
        <v>28</v>
      </c>
      <c r="M43" s="128"/>
      <c r="N43" s="114" t="s">
        <v>31</v>
      </c>
      <c r="O43" s="114" t="s">
        <v>32</v>
      </c>
      <c r="P43" s="143">
        <v>7.6</v>
      </c>
      <c r="Q43" s="114" t="s">
        <v>33</v>
      </c>
      <c r="R43" s="143">
        <v>7.6</v>
      </c>
      <c r="S43" s="114" t="s">
        <v>34</v>
      </c>
      <c r="T43" s="143">
        <v>7.3</v>
      </c>
      <c r="U43" s="28" t="s">
        <v>29</v>
      </c>
      <c r="V43" s="28">
        <f t="shared" si="0"/>
        <v>22.5</v>
      </c>
      <c r="W43" s="28">
        <f t="shared" si="1"/>
        <v>0.5</v>
      </c>
      <c r="X43" s="28">
        <v>0</v>
      </c>
      <c r="Y43" s="121">
        <f t="shared" si="2"/>
        <v>23</v>
      </c>
      <c r="Z43" s="121">
        <f t="shared" si="3"/>
        <v>7.5</v>
      </c>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s="63" customFormat="1" ht="18" customHeight="1">
      <c r="A44" s="68">
        <v>39</v>
      </c>
      <c r="B44" s="99" t="s">
        <v>290</v>
      </c>
      <c r="C44" s="138">
        <v>125986681</v>
      </c>
      <c r="D44" s="25">
        <v>51140201</v>
      </c>
      <c r="E44" s="25" t="s">
        <v>36</v>
      </c>
      <c r="F44" s="126" t="s">
        <v>388</v>
      </c>
      <c r="G44" s="127" t="s">
        <v>383</v>
      </c>
      <c r="H44" s="154">
        <v>37038</v>
      </c>
      <c r="I44" s="118" t="s">
        <v>27</v>
      </c>
      <c r="J44" s="119" t="s">
        <v>26</v>
      </c>
      <c r="K44" s="148" t="s">
        <v>178</v>
      </c>
      <c r="L44" s="119" t="s">
        <v>35</v>
      </c>
      <c r="M44" s="128"/>
      <c r="N44" s="114" t="s">
        <v>31</v>
      </c>
      <c r="O44" s="114" t="s">
        <v>32</v>
      </c>
      <c r="P44" s="143">
        <v>7.3</v>
      </c>
      <c r="Q44" s="114" t="s">
        <v>33</v>
      </c>
      <c r="R44" s="143">
        <v>8.3</v>
      </c>
      <c r="S44" s="114" t="s">
        <v>34</v>
      </c>
      <c r="T44" s="143">
        <v>8.7</v>
      </c>
      <c r="U44" s="28" t="s">
        <v>29</v>
      </c>
      <c r="V44" s="28">
        <f t="shared" si="0"/>
        <v>24.3</v>
      </c>
      <c r="W44" s="28">
        <f t="shared" si="1"/>
        <v>0.25</v>
      </c>
      <c r="X44" s="28">
        <v>0</v>
      </c>
      <c r="Y44" s="121">
        <f t="shared" si="2"/>
        <v>24.55</v>
      </c>
      <c r="Z44" s="121">
        <f t="shared" si="3"/>
        <v>8.1</v>
      </c>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s="63" customFormat="1" ht="18" customHeight="1">
      <c r="A45" s="23">
        <v>40</v>
      </c>
      <c r="B45" s="103" t="s">
        <v>291</v>
      </c>
      <c r="C45" s="138">
        <v>125955935</v>
      </c>
      <c r="D45" s="25">
        <v>51140201</v>
      </c>
      <c r="E45" s="25" t="s">
        <v>36</v>
      </c>
      <c r="F45" s="126" t="s">
        <v>393</v>
      </c>
      <c r="G45" s="127" t="s">
        <v>185</v>
      </c>
      <c r="H45" s="145">
        <v>37607</v>
      </c>
      <c r="I45" s="118" t="s">
        <v>27</v>
      </c>
      <c r="J45" s="119" t="s">
        <v>26</v>
      </c>
      <c r="K45" s="146" t="s">
        <v>178</v>
      </c>
      <c r="L45" s="119" t="s">
        <v>35</v>
      </c>
      <c r="M45" s="128"/>
      <c r="N45" s="114" t="s">
        <v>31</v>
      </c>
      <c r="O45" s="114" t="s">
        <v>32</v>
      </c>
      <c r="P45" s="143">
        <v>6.5</v>
      </c>
      <c r="Q45" s="114" t="s">
        <v>33</v>
      </c>
      <c r="R45" s="143">
        <v>7.9</v>
      </c>
      <c r="S45" s="114" t="s">
        <v>34</v>
      </c>
      <c r="T45" s="143">
        <v>8</v>
      </c>
      <c r="U45" s="28" t="s">
        <v>29</v>
      </c>
      <c r="V45" s="28">
        <f t="shared" si="0"/>
        <v>22.4</v>
      </c>
      <c r="W45" s="28">
        <f t="shared" si="1"/>
        <v>0.25</v>
      </c>
      <c r="X45" s="28">
        <v>0</v>
      </c>
      <c r="Y45" s="121">
        <f t="shared" si="2"/>
        <v>22.65</v>
      </c>
      <c r="Z45" s="121">
        <f t="shared" si="3"/>
        <v>7.466666666666666</v>
      </c>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s="63" customFormat="1" ht="18" customHeight="1">
      <c r="A46" s="68">
        <v>41</v>
      </c>
      <c r="B46" s="99" t="s">
        <v>292</v>
      </c>
      <c r="C46" s="147">
        <v>125914981</v>
      </c>
      <c r="D46" s="25">
        <v>51140201</v>
      </c>
      <c r="E46" s="25" t="s">
        <v>36</v>
      </c>
      <c r="F46" s="126" t="s">
        <v>399</v>
      </c>
      <c r="G46" s="127" t="s">
        <v>341</v>
      </c>
      <c r="H46" s="154">
        <v>37589</v>
      </c>
      <c r="I46" s="118" t="s">
        <v>27</v>
      </c>
      <c r="J46" s="119" t="s">
        <v>26</v>
      </c>
      <c r="K46" s="148" t="s">
        <v>116</v>
      </c>
      <c r="L46" s="119" t="s">
        <v>28</v>
      </c>
      <c r="M46" s="128"/>
      <c r="N46" s="114" t="s">
        <v>37</v>
      </c>
      <c r="O46" s="114" t="s">
        <v>60</v>
      </c>
      <c r="P46" s="143">
        <v>7.1</v>
      </c>
      <c r="Q46" s="114" t="s">
        <v>32</v>
      </c>
      <c r="R46" s="143">
        <v>7.3</v>
      </c>
      <c r="S46" s="114" t="s">
        <v>61</v>
      </c>
      <c r="T46" s="143">
        <v>7.6</v>
      </c>
      <c r="U46" s="28" t="s">
        <v>29</v>
      </c>
      <c r="V46" s="28">
        <f t="shared" si="0"/>
        <v>22</v>
      </c>
      <c r="W46" s="28">
        <f t="shared" si="1"/>
        <v>0.5</v>
      </c>
      <c r="X46" s="28">
        <v>0</v>
      </c>
      <c r="Y46" s="121">
        <f t="shared" si="2"/>
        <v>22.5</v>
      </c>
      <c r="Z46" s="121">
        <f t="shared" si="3"/>
        <v>7.333333333333333</v>
      </c>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s="63" customFormat="1" ht="18" customHeight="1">
      <c r="A47" s="23">
        <v>42</v>
      </c>
      <c r="B47" s="103" t="s">
        <v>293</v>
      </c>
      <c r="C47" s="138">
        <v>125949646</v>
      </c>
      <c r="D47" s="25">
        <v>51140201</v>
      </c>
      <c r="E47" s="25" t="s">
        <v>36</v>
      </c>
      <c r="F47" s="126" t="s">
        <v>405</v>
      </c>
      <c r="G47" s="127" t="s">
        <v>190</v>
      </c>
      <c r="H47" s="145">
        <v>37502</v>
      </c>
      <c r="I47" s="118" t="s">
        <v>27</v>
      </c>
      <c r="J47" s="119" t="s">
        <v>26</v>
      </c>
      <c r="K47" s="146" t="s">
        <v>178</v>
      </c>
      <c r="L47" s="119" t="s">
        <v>35</v>
      </c>
      <c r="M47" s="128"/>
      <c r="N47" s="114" t="s">
        <v>31</v>
      </c>
      <c r="O47" s="114" t="s">
        <v>32</v>
      </c>
      <c r="P47" s="143">
        <v>7.6</v>
      </c>
      <c r="Q47" s="114" t="s">
        <v>33</v>
      </c>
      <c r="R47" s="143">
        <v>8.7</v>
      </c>
      <c r="S47" s="114" t="s">
        <v>34</v>
      </c>
      <c r="T47" s="143">
        <v>8.6</v>
      </c>
      <c r="U47" s="28" t="s">
        <v>44</v>
      </c>
      <c r="V47" s="28">
        <f t="shared" si="0"/>
        <v>24.9</v>
      </c>
      <c r="W47" s="28">
        <f aca="true" t="shared" si="4" ref="W47:W54">IF(L47="2",0.25,IF(L47="2NT",0.5,IF(L47="1",0.75,0)))</f>
        <v>0.25</v>
      </c>
      <c r="X47" s="28"/>
      <c r="Y47" s="121">
        <f aca="true" t="shared" si="5" ref="Y47:Y54">V47+W47+X47</f>
        <v>25.15</v>
      </c>
      <c r="Z47" s="121">
        <f aca="true" t="shared" si="6" ref="Z47:Z54">V47/3</f>
        <v>8.299999999999999</v>
      </c>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s="63" customFormat="1" ht="18" customHeight="1">
      <c r="A48" s="68">
        <v>43</v>
      </c>
      <c r="B48" s="99" t="s">
        <v>294</v>
      </c>
      <c r="C48" s="138">
        <v>125909158</v>
      </c>
      <c r="D48" s="25">
        <v>51140201</v>
      </c>
      <c r="E48" s="25" t="s">
        <v>36</v>
      </c>
      <c r="F48" s="126" t="s">
        <v>82</v>
      </c>
      <c r="G48" s="127" t="s">
        <v>129</v>
      </c>
      <c r="H48" s="145">
        <v>37554</v>
      </c>
      <c r="I48" s="118" t="s">
        <v>27</v>
      </c>
      <c r="J48" s="119" t="s">
        <v>26</v>
      </c>
      <c r="K48" s="146" t="s">
        <v>178</v>
      </c>
      <c r="L48" s="119" t="s">
        <v>35</v>
      </c>
      <c r="M48" s="128"/>
      <c r="N48" s="114" t="s">
        <v>31</v>
      </c>
      <c r="O48" s="114" t="s">
        <v>32</v>
      </c>
      <c r="P48" s="143">
        <v>7.8</v>
      </c>
      <c r="Q48" s="114" t="s">
        <v>33</v>
      </c>
      <c r="R48" s="143">
        <v>9</v>
      </c>
      <c r="S48" s="114" t="s">
        <v>34</v>
      </c>
      <c r="T48" s="143">
        <v>9</v>
      </c>
      <c r="U48" s="28" t="s">
        <v>44</v>
      </c>
      <c r="V48" s="28">
        <f t="shared" si="0"/>
        <v>25.8</v>
      </c>
      <c r="W48" s="28">
        <f t="shared" si="4"/>
        <v>0.25</v>
      </c>
      <c r="X48" s="28"/>
      <c r="Y48" s="121">
        <f t="shared" si="5"/>
        <v>26.05</v>
      </c>
      <c r="Z48" s="121">
        <f t="shared" si="6"/>
        <v>8.6</v>
      </c>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s="63" customFormat="1" ht="18" customHeight="1">
      <c r="A49" s="23">
        <v>44</v>
      </c>
      <c r="B49" s="103" t="s">
        <v>295</v>
      </c>
      <c r="C49" s="138"/>
      <c r="D49" s="25">
        <v>51140201</v>
      </c>
      <c r="E49" s="25" t="s">
        <v>36</v>
      </c>
      <c r="F49" s="126"/>
      <c r="G49" s="127"/>
      <c r="H49" s="145"/>
      <c r="I49" s="118" t="s">
        <v>27</v>
      </c>
      <c r="J49" s="119" t="s">
        <v>26</v>
      </c>
      <c r="K49" s="146"/>
      <c r="L49" s="119" t="s">
        <v>28</v>
      </c>
      <c r="M49" s="128"/>
      <c r="N49" s="114" t="s">
        <v>31</v>
      </c>
      <c r="O49" s="114" t="s">
        <v>32</v>
      </c>
      <c r="P49" s="143"/>
      <c r="Q49" s="114" t="s">
        <v>33</v>
      </c>
      <c r="R49" s="143"/>
      <c r="S49" s="114" t="s">
        <v>34</v>
      </c>
      <c r="T49" s="143"/>
      <c r="U49" s="28" t="s">
        <v>29</v>
      </c>
      <c r="V49" s="28">
        <f t="shared" si="0"/>
        <v>0</v>
      </c>
      <c r="W49" s="28">
        <f t="shared" si="4"/>
        <v>0.5</v>
      </c>
      <c r="X49" s="28"/>
      <c r="Y49" s="121">
        <f t="shared" si="5"/>
        <v>0.5</v>
      </c>
      <c r="Z49" s="121">
        <f t="shared" si="6"/>
        <v>0</v>
      </c>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s="63" customFormat="1" ht="18" customHeight="1">
      <c r="A50" s="68">
        <v>45</v>
      </c>
      <c r="B50" s="99" t="s">
        <v>296</v>
      </c>
      <c r="C50" s="138"/>
      <c r="D50" s="25">
        <v>51140201</v>
      </c>
      <c r="E50" s="25" t="s">
        <v>36</v>
      </c>
      <c r="F50" s="126"/>
      <c r="G50" s="127"/>
      <c r="H50" s="145"/>
      <c r="I50" s="118" t="s">
        <v>27</v>
      </c>
      <c r="J50" s="119" t="s">
        <v>26</v>
      </c>
      <c r="K50" s="146"/>
      <c r="L50" s="119" t="s">
        <v>28</v>
      </c>
      <c r="M50" s="128"/>
      <c r="N50" s="114" t="s">
        <v>31</v>
      </c>
      <c r="O50" s="114" t="s">
        <v>32</v>
      </c>
      <c r="P50" s="143"/>
      <c r="Q50" s="114" t="s">
        <v>33</v>
      </c>
      <c r="R50" s="143"/>
      <c r="S50" s="114" t="s">
        <v>34</v>
      </c>
      <c r="T50" s="143"/>
      <c r="U50" s="28" t="s">
        <v>29</v>
      </c>
      <c r="V50" s="28">
        <f t="shared" si="0"/>
        <v>0</v>
      </c>
      <c r="W50" s="28">
        <f t="shared" si="4"/>
        <v>0.5</v>
      </c>
      <c r="X50" s="28"/>
      <c r="Y50" s="121">
        <f t="shared" si="5"/>
        <v>0.5</v>
      </c>
      <c r="Z50" s="121">
        <f t="shared" si="6"/>
        <v>0</v>
      </c>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s="63" customFormat="1" ht="18" customHeight="1">
      <c r="A51" s="23">
        <v>46</v>
      </c>
      <c r="B51" s="103" t="s">
        <v>297</v>
      </c>
      <c r="C51" s="138"/>
      <c r="D51" s="25">
        <v>51140201</v>
      </c>
      <c r="E51" s="25" t="s">
        <v>36</v>
      </c>
      <c r="F51" s="126"/>
      <c r="G51" s="127"/>
      <c r="H51" s="145"/>
      <c r="I51" s="118" t="s">
        <v>27</v>
      </c>
      <c r="J51" s="119" t="s">
        <v>26</v>
      </c>
      <c r="K51" s="146"/>
      <c r="L51" s="119" t="s">
        <v>28</v>
      </c>
      <c r="M51" s="128"/>
      <c r="N51" s="114" t="s">
        <v>31</v>
      </c>
      <c r="O51" s="114" t="s">
        <v>32</v>
      </c>
      <c r="P51" s="143"/>
      <c r="Q51" s="114" t="s">
        <v>33</v>
      </c>
      <c r="R51" s="143"/>
      <c r="S51" s="114" t="s">
        <v>34</v>
      </c>
      <c r="T51" s="143"/>
      <c r="U51" s="28" t="s">
        <v>29</v>
      </c>
      <c r="V51" s="28">
        <f t="shared" si="0"/>
        <v>0</v>
      </c>
      <c r="W51" s="28">
        <f t="shared" si="4"/>
        <v>0.5</v>
      </c>
      <c r="X51" s="28"/>
      <c r="Y51" s="121">
        <f t="shared" si="5"/>
        <v>0.5</v>
      </c>
      <c r="Z51" s="121">
        <f t="shared" si="6"/>
        <v>0</v>
      </c>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s="63" customFormat="1" ht="18" customHeight="1">
      <c r="A52" s="68">
        <v>47</v>
      </c>
      <c r="B52" s="99" t="s">
        <v>298</v>
      </c>
      <c r="C52" s="138"/>
      <c r="D52" s="25">
        <v>51140201</v>
      </c>
      <c r="E52" s="25" t="s">
        <v>36</v>
      </c>
      <c r="F52" s="126"/>
      <c r="G52" s="127"/>
      <c r="H52" s="145"/>
      <c r="I52" s="118" t="s">
        <v>27</v>
      </c>
      <c r="J52" s="119" t="s">
        <v>26</v>
      </c>
      <c r="K52" s="146"/>
      <c r="L52" s="119" t="s">
        <v>28</v>
      </c>
      <c r="M52" s="128"/>
      <c r="N52" s="114" t="s">
        <v>31</v>
      </c>
      <c r="O52" s="114" t="s">
        <v>32</v>
      </c>
      <c r="P52" s="143"/>
      <c r="Q52" s="114" t="s">
        <v>33</v>
      </c>
      <c r="R52" s="143"/>
      <c r="S52" s="114" t="s">
        <v>34</v>
      </c>
      <c r="T52" s="143"/>
      <c r="U52" s="28" t="s">
        <v>29</v>
      </c>
      <c r="V52" s="28">
        <f t="shared" si="0"/>
        <v>0</v>
      </c>
      <c r="W52" s="28">
        <f t="shared" si="4"/>
        <v>0.5</v>
      </c>
      <c r="X52" s="28"/>
      <c r="Y52" s="121">
        <f t="shared" si="5"/>
        <v>0.5</v>
      </c>
      <c r="Z52" s="121">
        <f t="shared" si="6"/>
        <v>0</v>
      </c>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s="63" customFormat="1" ht="18" customHeight="1">
      <c r="A53" s="23">
        <v>48</v>
      </c>
      <c r="B53" s="103" t="s">
        <v>299</v>
      </c>
      <c r="C53" s="138"/>
      <c r="D53" s="25">
        <v>51140201</v>
      </c>
      <c r="E53" s="25" t="s">
        <v>36</v>
      </c>
      <c r="F53" s="126"/>
      <c r="G53" s="127"/>
      <c r="H53" s="145"/>
      <c r="I53" s="118" t="s">
        <v>27</v>
      </c>
      <c r="J53" s="119" t="s">
        <v>26</v>
      </c>
      <c r="K53" s="146"/>
      <c r="L53" s="119" t="s">
        <v>28</v>
      </c>
      <c r="M53" s="128"/>
      <c r="N53" s="114" t="s">
        <v>31</v>
      </c>
      <c r="O53" s="114" t="s">
        <v>32</v>
      </c>
      <c r="P53" s="143"/>
      <c r="Q53" s="114" t="s">
        <v>33</v>
      </c>
      <c r="R53" s="143"/>
      <c r="S53" s="114" t="s">
        <v>34</v>
      </c>
      <c r="T53" s="143"/>
      <c r="U53" s="28" t="s">
        <v>29</v>
      </c>
      <c r="V53" s="28">
        <f t="shared" si="0"/>
        <v>0</v>
      </c>
      <c r="W53" s="28">
        <f t="shared" si="4"/>
        <v>0.5</v>
      </c>
      <c r="X53" s="28"/>
      <c r="Y53" s="121">
        <f t="shared" si="5"/>
        <v>0.5</v>
      </c>
      <c r="Z53" s="121">
        <f t="shared" si="6"/>
        <v>0</v>
      </c>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s="63" customFormat="1" ht="18" customHeight="1">
      <c r="A54" s="68">
        <v>49</v>
      </c>
      <c r="B54" s="99" t="s">
        <v>300</v>
      </c>
      <c r="C54" s="138"/>
      <c r="D54" s="25">
        <v>51140201</v>
      </c>
      <c r="E54" s="25" t="s">
        <v>36</v>
      </c>
      <c r="F54" s="126"/>
      <c r="G54" s="127"/>
      <c r="H54" s="145"/>
      <c r="I54" s="118" t="s">
        <v>27</v>
      </c>
      <c r="J54" s="119" t="s">
        <v>26</v>
      </c>
      <c r="K54" s="146"/>
      <c r="L54" s="119" t="s">
        <v>28</v>
      </c>
      <c r="M54" s="128"/>
      <c r="N54" s="114" t="s">
        <v>31</v>
      </c>
      <c r="O54" s="114" t="s">
        <v>32</v>
      </c>
      <c r="P54" s="143"/>
      <c r="Q54" s="114" t="s">
        <v>33</v>
      </c>
      <c r="R54" s="143"/>
      <c r="S54" s="114" t="s">
        <v>34</v>
      </c>
      <c r="T54" s="143"/>
      <c r="U54" s="28" t="s">
        <v>29</v>
      </c>
      <c r="V54" s="28">
        <f t="shared" si="0"/>
        <v>0</v>
      </c>
      <c r="W54" s="28">
        <f t="shared" si="4"/>
        <v>0.5</v>
      </c>
      <c r="X54" s="28"/>
      <c r="Y54" s="121">
        <f t="shared" si="5"/>
        <v>0.5</v>
      </c>
      <c r="Z54" s="121">
        <f t="shared" si="6"/>
        <v>0</v>
      </c>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s="63" customFormat="1" ht="18" customHeight="1">
      <c r="A55" s="23">
        <v>50</v>
      </c>
      <c r="B55" s="103" t="s">
        <v>301</v>
      </c>
      <c r="C55" s="103"/>
      <c r="D55" s="25">
        <v>51140201</v>
      </c>
      <c r="E55" s="25" t="s">
        <v>36</v>
      </c>
      <c r="F55" s="134"/>
      <c r="G55" s="135"/>
      <c r="H55" s="26"/>
      <c r="I55" s="118" t="s">
        <v>27</v>
      </c>
      <c r="J55" s="119" t="s">
        <v>26</v>
      </c>
      <c r="K55" s="24"/>
      <c r="L55" s="119" t="s">
        <v>28</v>
      </c>
      <c r="M55" s="24"/>
      <c r="N55" s="27" t="s">
        <v>31</v>
      </c>
      <c r="O55" s="27" t="s">
        <v>32</v>
      </c>
      <c r="P55" s="31"/>
      <c r="Q55" s="27" t="s">
        <v>58</v>
      </c>
      <c r="R55" s="31"/>
      <c r="S55" s="27" t="s">
        <v>34</v>
      </c>
      <c r="T55" s="31"/>
      <c r="U55" s="23" t="s">
        <v>29</v>
      </c>
      <c r="V55" s="28">
        <f t="shared" si="0"/>
        <v>0</v>
      </c>
      <c r="W55" s="28">
        <f aca="true" t="shared" si="7" ref="W55:W70">IF(L55="2",0.25,IF(L55="2NT",0.5,IF(L55="1",0.75,0)))</f>
        <v>0.5</v>
      </c>
      <c r="X55" s="29">
        <v>0</v>
      </c>
      <c r="Y55" s="34">
        <f aca="true" t="shared" si="8" ref="Y55:Y62">V55+W55+X55</f>
        <v>0.5</v>
      </c>
      <c r="Z55" s="35">
        <f aca="true" t="shared" si="9" ref="Z55:Z62">V55/3</f>
        <v>0</v>
      </c>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26" s="1" customFormat="1" ht="18" customHeight="1">
      <c r="A56" s="68">
        <v>51</v>
      </c>
      <c r="B56" s="99" t="s">
        <v>302</v>
      </c>
      <c r="C56" s="103"/>
      <c r="D56" s="25">
        <v>51140201</v>
      </c>
      <c r="E56" s="25" t="s">
        <v>36</v>
      </c>
      <c r="F56" s="134"/>
      <c r="G56" s="135"/>
      <c r="H56" s="26"/>
      <c r="I56" s="118" t="s">
        <v>27</v>
      </c>
      <c r="J56" s="119" t="s">
        <v>26</v>
      </c>
      <c r="K56" s="24"/>
      <c r="L56" s="119" t="s">
        <v>28</v>
      </c>
      <c r="M56" s="24"/>
      <c r="N56" s="27" t="s">
        <v>31</v>
      </c>
      <c r="O56" s="27" t="s">
        <v>32</v>
      </c>
      <c r="P56" s="31"/>
      <c r="Q56" s="27" t="s">
        <v>58</v>
      </c>
      <c r="R56" s="31"/>
      <c r="S56" s="27" t="s">
        <v>34</v>
      </c>
      <c r="T56" s="31"/>
      <c r="U56" s="23" t="s">
        <v>29</v>
      </c>
      <c r="V56" s="23">
        <f aca="true" t="shared" si="10" ref="V56:V70">P56+R56+T56</f>
        <v>0</v>
      </c>
      <c r="W56" s="28">
        <f t="shared" si="7"/>
        <v>0.5</v>
      </c>
      <c r="X56" s="29">
        <v>0</v>
      </c>
      <c r="Y56" s="34">
        <f t="shared" si="8"/>
        <v>0.5</v>
      </c>
      <c r="Z56" s="35">
        <f t="shared" si="9"/>
        <v>0</v>
      </c>
    </row>
    <row r="57" spans="1:50" s="63" customFormat="1" ht="18" customHeight="1">
      <c r="A57" s="23">
        <v>52</v>
      </c>
      <c r="B57" s="103" t="s">
        <v>303</v>
      </c>
      <c r="C57" s="103"/>
      <c r="D57" s="25">
        <v>51140201</v>
      </c>
      <c r="E57" s="25" t="s">
        <v>36</v>
      </c>
      <c r="F57" s="134"/>
      <c r="G57" s="135"/>
      <c r="H57" s="26"/>
      <c r="I57" s="118" t="s">
        <v>27</v>
      </c>
      <c r="J57" s="119" t="s">
        <v>26</v>
      </c>
      <c r="K57" s="24"/>
      <c r="L57" s="119" t="s">
        <v>28</v>
      </c>
      <c r="M57" s="24"/>
      <c r="N57" s="27" t="s">
        <v>31</v>
      </c>
      <c r="O57" s="27" t="s">
        <v>32</v>
      </c>
      <c r="P57" s="31"/>
      <c r="Q57" s="27" t="s">
        <v>58</v>
      </c>
      <c r="R57" s="31"/>
      <c r="S57" s="27" t="s">
        <v>34</v>
      </c>
      <c r="T57" s="31"/>
      <c r="U57" s="23" t="s">
        <v>29</v>
      </c>
      <c r="V57" s="23">
        <f t="shared" si="10"/>
        <v>0</v>
      </c>
      <c r="W57" s="28">
        <f t="shared" si="7"/>
        <v>0.5</v>
      </c>
      <c r="X57" s="29">
        <v>0</v>
      </c>
      <c r="Y57" s="34">
        <f t="shared" si="8"/>
        <v>0.5</v>
      </c>
      <c r="Z57" s="35">
        <f t="shared" si="9"/>
        <v>0</v>
      </c>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s="63" customFormat="1" ht="18" customHeight="1">
      <c r="A58" s="68">
        <v>53</v>
      </c>
      <c r="B58" s="99" t="s">
        <v>304</v>
      </c>
      <c r="C58" s="103"/>
      <c r="D58" s="25">
        <v>51140201</v>
      </c>
      <c r="E58" s="25" t="s">
        <v>36</v>
      </c>
      <c r="F58" s="134"/>
      <c r="G58" s="135"/>
      <c r="H58" s="26"/>
      <c r="I58" s="118" t="s">
        <v>27</v>
      </c>
      <c r="J58" s="119" t="s">
        <v>26</v>
      </c>
      <c r="K58" s="24"/>
      <c r="L58" s="119" t="s">
        <v>28</v>
      </c>
      <c r="M58" s="24"/>
      <c r="N58" s="27" t="s">
        <v>31</v>
      </c>
      <c r="O58" s="27" t="s">
        <v>32</v>
      </c>
      <c r="P58" s="31"/>
      <c r="Q58" s="27" t="s">
        <v>58</v>
      </c>
      <c r="R58" s="31"/>
      <c r="S58" s="27" t="s">
        <v>34</v>
      </c>
      <c r="T58" s="31"/>
      <c r="U58" s="23" t="s">
        <v>29</v>
      </c>
      <c r="V58" s="23">
        <f t="shared" si="10"/>
        <v>0</v>
      </c>
      <c r="W58" s="28">
        <f t="shared" si="7"/>
        <v>0.5</v>
      </c>
      <c r="X58" s="29">
        <v>0</v>
      </c>
      <c r="Y58" s="34">
        <f t="shared" si="8"/>
        <v>0.5</v>
      </c>
      <c r="Z58" s="35">
        <f t="shared" si="9"/>
        <v>0</v>
      </c>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s="63" customFormat="1" ht="18" customHeight="1">
      <c r="A59" s="23">
        <v>54</v>
      </c>
      <c r="B59" s="103" t="s">
        <v>305</v>
      </c>
      <c r="C59" s="103"/>
      <c r="D59" s="25">
        <v>51140201</v>
      </c>
      <c r="E59" s="25" t="s">
        <v>36</v>
      </c>
      <c r="F59" s="134"/>
      <c r="G59" s="135"/>
      <c r="H59" s="26"/>
      <c r="I59" s="118" t="s">
        <v>27</v>
      </c>
      <c r="J59" s="119" t="s">
        <v>26</v>
      </c>
      <c r="K59" s="24"/>
      <c r="L59" s="119" t="s">
        <v>28</v>
      </c>
      <c r="M59" s="24"/>
      <c r="N59" s="27" t="s">
        <v>31</v>
      </c>
      <c r="O59" s="27" t="s">
        <v>32</v>
      </c>
      <c r="P59" s="31"/>
      <c r="Q59" s="27" t="s">
        <v>58</v>
      </c>
      <c r="R59" s="31"/>
      <c r="S59" s="27" t="s">
        <v>34</v>
      </c>
      <c r="T59" s="31"/>
      <c r="U59" s="23" t="s">
        <v>29</v>
      </c>
      <c r="V59" s="23">
        <f t="shared" si="10"/>
        <v>0</v>
      </c>
      <c r="W59" s="28">
        <f t="shared" si="7"/>
        <v>0.5</v>
      </c>
      <c r="X59" s="29">
        <v>0</v>
      </c>
      <c r="Y59" s="34">
        <f t="shared" si="8"/>
        <v>0.5</v>
      </c>
      <c r="Z59" s="35">
        <f t="shared" si="9"/>
        <v>0</v>
      </c>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26" s="1" customFormat="1" ht="18" customHeight="1">
      <c r="A60" s="68">
        <v>55</v>
      </c>
      <c r="B60" s="99" t="s">
        <v>306</v>
      </c>
      <c r="C60" s="103"/>
      <c r="D60" s="25">
        <v>51140201</v>
      </c>
      <c r="E60" s="25" t="s">
        <v>36</v>
      </c>
      <c r="F60" s="134"/>
      <c r="G60" s="135"/>
      <c r="H60" s="26"/>
      <c r="I60" s="118" t="s">
        <v>27</v>
      </c>
      <c r="J60" s="119" t="s">
        <v>26</v>
      </c>
      <c r="K60" s="24"/>
      <c r="L60" s="119" t="s">
        <v>28</v>
      </c>
      <c r="M60" s="24"/>
      <c r="N60" s="27" t="s">
        <v>37</v>
      </c>
      <c r="O60" s="27" t="s">
        <v>32</v>
      </c>
      <c r="P60" s="31"/>
      <c r="Q60" s="27" t="s">
        <v>58</v>
      </c>
      <c r="R60" s="31"/>
      <c r="S60" s="27" t="s">
        <v>34</v>
      </c>
      <c r="T60" s="31"/>
      <c r="U60" s="23" t="s">
        <v>29</v>
      </c>
      <c r="V60" s="23">
        <f t="shared" si="10"/>
        <v>0</v>
      </c>
      <c r="W60" s="28">
        <f t="shared" si="7"/>
        <v>0.5</v>
      </c>
      <c r="X60" s="29">
        <v>0</v>
      </c>
      <c r="Y60" s="34">
        <f t="shared" si="8"/>
        <v>0.5</v>
      </c>
      <c r="Z60" s="35">
        <f t="shared" si="9"/>
        <v>0</v>
      </c>
    </row>
    <row r="61" spans="1:50" s="63" customFormat="1" ht="18" customHeight="1">
      <c r="A61" s="23">
        <v>56</v>
      </c>
      <c r="B61" s="103" t="s">
        <v>307</v>
      </c>
      <c r="C61" s="103"/>
      <c r="D61" s="25">
        <v>51140201</v>
      </c>
      <c r="E61" s="25" t="s">
        <v>36</v>
      </c>
      <c r="F61" s="134"/>
      <c r="G61" s="135"/>
      <c r="H61" s="26"/>
      <c r="I61" s="118" t="s">
        <v>27</v>
      </c>
      <c r="J61" s="119" t="s">
        <v>26</v>
      </c>
      <c r="K61" s="24"/>
      <c r="L61" s="119" t="s">
        <v>28</v>
      </c>
      <c r="M61" s="24"/>
      <c r="N61" s="27" t="s">
        <v>37</v>
      </c>
      <c r="O61" s="27" t="s">
        <v>32</v>
      </c>
      <c r="P61" s="31"/>
      <c r="Q61" s="27" t="s">
        <v>58</v>
      </c>
      <c r="R61" s="31"/>
      <c r="S61" s="27" t="s">
        <v>34</v>
      </c>
      <c r="T61" s="31"/>
      <c r="U61" s="23" t="s">
        <v>29</v>
      </c>
      <c r="V61" s="23">
        <f t="shared" si="10"/>
        <v>0</v>
      </c>
      <c r="W61" s="28">
        <f t="shared" si="7"/>
        <v>0.5</v>
      </c>
      <c r="X61" s="29">
        <v>0</v>
      </c>
      <c r="Y61" s="34">
        <f t="shared" si="8"/>
        <v>0.5</v>
      </c>
      <c r="Z61" s="35">
        <f t="shared" si="9"/>
        <v>0</v>
      </c>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s="63" customFormat="1" ht="18" customHeight="1">
      <c r="A62" s="68">
        <v>57</v>
      </c>
      <c r="B62" s="99" t="s">
        <v>308</v>
      </c>
      <c r="C62" s="103"/>
      <c r="D62" s="25">
        <v>51140201</v>
      </c>
      <c r="E62" s="25" t="s">
        <v>36</v>
      </c>
      <c r="F62" s="134"/>
      <c r="G62" s="135"/>
      <c r="H62" s="26"/>
      <c r="I62" s="118" t="s">
        <v>27</v>
      </c>
      <c r="J62" s="119" t="s">
        <v>26</v>
      </c>
      <c r="K62" s="24"/>
      <c r="L62" s="119" t="s">
        <v>28</v>
      </c>
      <c r="M62" s="24"/>
      <c r="N62" s="27" t="s">
        <v>37</v>
      </c>
      <c r="O62" s="27" t="s">
        <v>32</v>
      </c>
      <c r="P62" s="31"/>
      <c r="Q62" s="27" t="s">
        <v>58</v>
      </c>
      <c r="R62" s="31"/>
      <c r="S62" s="27" t="s">
        <v>34</v>
      </c>
      <c r="T62" s="31"/>
      <c r="U62" s="23" t="s">
        <v>29</v>
      </c>
      <c r="V62" s="23">
        <f t="shared" si="10"/>
        <v>0</v>
      </c>
      <c r="W62" s="28">
        <f t="shared" si="7"/>
        <v>0.5</v>
      </c>
      <c r="X62" s="29"/>
      <c r="Y62" s="34">
        <f t="shared" si="8"/>
        <v>0.5</v>
      </c>
      <c r="Z62" s="35">
        <f t="shared" si="9"/>
        <v>0</v>
      </c>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s="63" customFormat="1" ht="18" customHeight="1">
      <c r="A63" s="23">
        <v>58</v>
      </c>
      <c r="B63" s="103" t="s">
        <v>369</v>
      </c>
      <c r="C63" s="103"/>
      <c r="D63" s="25">
        <v>51140201</v>
      </c>
      <c r="E63" s="25" t="s">
        <v>36</v>
      </c>
      <c r="F63" s="134"/>
      <c r="G63" s="135"/>
      <c r="H63" s="26"/>
      <c r="I63" s="118" t="s">
        <v>27</v>
      </c>
      <c r="J63" s="119" t="s">
        <v>26</v>
      </c>
      <c r="K63" s="24"/>
      <c r="L63" s="119" t="s">
        <v>28</v>
      </c>
      <c r="M63" s="24"/>
      <c r="N63" s="27" t="s">
        <v>37</v>
      </c>
      <c r="O63" s="27" t="s">
        <v>32</v>
      </c>
      <c r="P63" s="31"/>
      <c r="Q63" s="27" t="s">
        <v>58</v>
      </c>
      <c r="R63" s="31"/>
      <c r="S63" s="27" t="s">
        <v>34</v>
      </c>
      <c r="T63" s="31"/>
      <c r="U63" s="23"/>
      <c r="V63" s="23">
        <f t="shared" si="10"/>
        <v>0</v>
      </c>
      <c r="W63" s="28">
        <f t="shared" si="7"/>
        <v>0.5</v>
      </c>
      <c r="X63" s="29"/>
      <c r="Y63" s="34">
        <f aca="true" t="shared" si="11" ref="Y63:Y70">V63+W63+X63</f>
        <v>0.5</v>
      </c>
      <c r="Z63" s="35">
        <f aca="true" t="shared" si="12" ref="Z63:Z70">V63/3</f>
        <v>0</v>
      </c>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s="63" customFormat="1" ht="18" customHeight="1">
      <c r="A64" s="68">
        <v>59</v>
      </c>
      <c r="B64" s="99" t="s">
        <v>370</v>
      </c>
      <c r="C64" s="103"/>
      <c r="D64" s="25">
        <v>51140201</v>
      </c>
      <c r="E64" s="25" t="s">
        <v>36</v>
      </c>
      <c r="F64" s="134"/>
      <c r="G64" s="135"/>
      <c r="H64" s="26"/>
      <c r="I64" s="118" t="s">
        <v>27</v>
      </c>
      <c r="J64" s="119" t="s">
        <v>26</v>
      </c>
      <c r="K64" s="24"/>
      <c r="L64" s="119" t="s">
        <v>28</v>
      </c>
      <c r="M64" s="24"/>
      <c r="N64" s="27" t="s">
        <v>37</v>
      </c>
      <c r="O64" s="27" t="s">
        <v>32</v>
      </c>
      <c r="P64" s="31"/>
      <c r="Q64" s="27" t="s">
        <v>58</v>
      </c>
      <c r="R64" s="31"/>
      <c r="S64" s="27" t="s">
        <v>34</v>
      </c>
      <c r="T64" s="31"/>
      <c r="U64" s="23"/>
      <c r="V64" s="23">
        <f t="shared" si="10"/>
        <v>0</v>
      </c>
      <c r="W64" s="28">
        <f t="shared" si="7"/>
        <v>0.5</v>
      </c>
      <c r="X64" s="29"/>
      <c r="Y64" s="34">
        <f t="shared" si="11"/>
        <v>0.5</v>
      </c>
      <c r="Z64" s="35">
        <f t="shared" si="12"/>
        <v>0</v>
      </c>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s="63" customFormat="1" ht="18" customHeight="1">
      <c r="A65" s="23">
        <v>60</v>
      </c>
      <c r="B65" s="103" t="s">
        <v>371</v>
      </c>
      <c r="C65" s="103"/>
      <c r="D65" s="25">
        <v>51140201</v>
      </c>
      <c r="E65" s="25" t="s">
        <v>36</v>
      </c>
      <c r="F65" s="134"/>
      <c r="G65" s="135"/>
      <c r="H65" s="26"/>
      <c r="I65" s="118" t="s">
        <v>27</v>
      </c>
      <c r="J65" s="119" t="s">
        <v>26</v>
      </c>
      <c r="K65" s="24"/>
      <c r="L65" s="119" t="s">
        <v>28</v>
      </c>
      <c r="M65" s="24"/>
      <c r="N65" s="27" t="s">
        <v>37</v>
      </c>
      <c r="O65" s="27" t="s">
        <v>32</v>
      </c>
      <c r="P65" s="31"/>
      <c r="Q65" s="27" t="s">
        <v>58</v>
      </c>
      <c r="R65" s="31"/>
      <c r="S65" s="27" t="s">
        <v>34</v>
      </c>
      <c r="T65" s="31"/>
      <c r="U65" s="23"/>
      <c r="V65" s="23">
        <f t="shared" si="10"/>
        <v>0</v>
      </c>
      <c r="W65" s="28">
        <f t="shared" si="7"/>
        <v>0.5</v>
      </c>
      <c r="X65" s="29"/>
      <c r="Y65" s="34">
        <f t="shared" si="11"/>
        <v>0.5</v>
      </c>
      <c r="Z65" s="35">
        <f t="shared" si="12"/>
        <v>0</v>
      </c>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s="63" customFormat="1" ht="18" customHeight="1">
      <c r="A66" s="68">
        <v>61</v>
      </c>
      <c r="B66" s="99" t="s">
        <v>372</v>
      </c>
      <c r="C66" s="103"/>
      <c r="D66" s="25">
        <v>51140201</v>
      </c>
      <c r="E66" s="25" t="s">
        <v>36</v>
      </c>
      <c r="F66" s="134"/>
      <c r="G66" s="135"/>
      <c r="H66" s="26"/>
      <c r="I66" s="118" t="s">
        <v>27</v>
      </c>
      <c r="J66" s="119" t="s">
        <v>26</v>
      </c>
      <c r="K66" s="24"/>
      <c r="L66" s="119" t="s">
        <v>28</v>
      </c>
      <c r="M66" s="24"/>
      <c r="N66" s="27" t="s">
        <v>37</v>
      </c>
      <c r="O66" s="27" t="s">
        <v>32</v>
      </c>
      <c r="P66" s="31"/>
      <c r="Q66" s="27" t="s">
        <v>58</v>
      </c>
      <c r="R66" s="31"/>
      <c r="S66" s="27" t="s">
        <v>34</v>
      </c>
      <c r="T66" s="31"/>
      <c r="U66" s="23"/>
      <c r="V66" s="23">
        <f t="shared" si="10"/>
        <v>0</v>
      </c>
      <c r="W66" s="28">
        <f t="shared" si="7"/>
        <v>0.5</v>
      </c>
      <c r="X66" s="29"/>
      <c r="Y66" s="34">
        <f t="shared" si="11"/>
        <v>0.5</v>
      </c>
      <c r="Z66" s="35">
        <f t="shared" si="12"/>
        <v>0</v>
      </c>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s="63" customFormat="1" ht="18" customHeight="1">
      <c r="A67" s="23">
        <v>62</v>
      </c>
      <c r="B67" s="103" t="s">
        <v>373</v>
      </c>
      <c r="C67" s="103"/>
      <c r="D67" s="25">
        <v>51140201</v>
      </c>
      <c r="E67" s="25" t="s">
        <v>36</v>
      </c>
      <c r="F67" s="134"/>
      <c r="G67" s="135"/>
      <c r="H67" s="26"/>
      <c r="I67" s="118" t="s">
        <v>27</v>
      </c>
      <c r="J67" s="119" t="s">
        <v>26</v>
      </c>
      <c r="K67" s="24"/>
      <c r="L67" s="119" t="s">
        <v>28</v>
      </c>
      <c r="M67" s="24"/>
      <c r="N67" s="27" t="s">
        <v>37</v>
      </c>
      <c r="O67" s="27" t="s">
        <v>32</v>
      </c>
      <c r="P67" s="31"/>
      <c r="Q67" s="27" t="s">
        <v>58</v>
      </c>
      <c r="R67" s="31"/>
      <c r="S67" s="27" t="s">
        <v>34</v>
      </c>
      <c r="T67" s="31"/>
      <c r="U67" s="23"/>
      <c r="V67" s="23">
        <f t="shared" si="10"/>
        <v>0</v>
      </c>
      <c r="W67" s="28">
        <f t="shared" si="7"/>
        <v>0.5</v>
      </c>
      <c r="X67" s="29"/>
      <c r="Y67" s="34">
        <f t="shared" si="11"/>
        <v>0.5</v>
      </c>
      <c r="Z67" s="35">
        <f t="shared" si="12"/>
        <v>0</v>
      </c>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s="63" customFormat="1" ht="18" customHeight="1">
      <c r="A68" s="68">
        <v>63</v>
      </c>
      <c r="B68" s="99" t="s">
        <v>374</v>
      </c>
      <c r="C68" s="103"/>
      <c r="D68" s="25">
        <v>51140201</v>
      </c>
      <c r="E68" s="25" t="s">
        <v>36</v>
      </c>
      <c r="F68" s="134"/>
      <c r="G68" s="135"/>
      <c r="H68" s="26"/>
      <c r="I68" s="118" t="s">
        <v>27</v>
      </c>
      <c r="J68" s="119" t="s">
        <v>26</v>
      </c>
      <c r="K68" s="24"/>
      <c r="L68" s="119" t="s">
        <v>28</v>
      </c>
      <c r="M68" s="24"/>
      <c r="N68" s="27" t="s">
        <v>37</v>
      </c>
      <c r="O68" s="27" t="s">
        <v>32</v>
      </c>
      <c r="P68" s="31"/>
      <c r="Q68" s="27" t="s">
        <v>58</v>
      </c>
      <c r="R68" s="31"/>
      <c r="S68" s="27" t="s">
        <v>34</v>
      </c>
      <c r="T68" s="31"/>
      <c r="U68" s="23"/>
      <c r="V68" s="23">
        <f t="shared" si="10"/>
        <v>0</v>
      </c>
      <c r="W68" s="28">
        <f t="shared" si="7"/>
        <v>0.5</v>
      </c>
      <c r="X68" s="29"/>
      <c r="Y68" s="34">
        <f t="shared" si="11"/>
        <v>0.5</v>
      </c>
      <c r="Z68" s="35">
        <f t="shared" si="12"/>
        <v>0</v>
      </c>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s="63" customFormat="1" ht="18" customHeight="1">
      <c r="A69" s="23">
        <v>64</v>
      </c>
      <c r="B69" s="103" t="s">
        <v>375</v>
      </c>
      <c r="C69" s="103"/>
      <c r="D69" s="25">
        <v>51140201</v>
      </c>
      <c r="E69" s="25" t="s">
        <v>36</v>
      </c>
      <c r="F69" s="134"/>
      <c r="G69" s="135"/>
      <c r="H69" s="26"/>
      <c r="I69" s="118" t="s">
        <v>27</v>
      </c>
      <c r="J69" s="119" t="s">
        <v>26</v>
      </c>
      <c r="K69" s="24"/>
      <c r="L69" s="119" t="s">
        <v>28</v>
      </c>
      <c r="M69" s="24"/>
      <c r="N69" s="27" t="s">
        <v>37</v>
      </c>
      <c r="O69" s="27" t="s">
        <v>32</v>
      </c>
      <c r="P69" s="31"/>
      <c r="Q69" s="27" t="s">
        <v>58</v>
      </c>
      <c r="R69" s="31"/>
      <c r="S69" s="27" t="s">
        <v>34</v>
      </c>
      <c r="T69" s="31"/>
      <c r="U69" s="23"/>
      <c r="V69" s="23">
        <f t="shared" si="10"/>
        <v>0</v>
      </c>
      <c r="W69" s="28">
        <f t="shared" si="7"/>
        <v>0.5</v>
      </c>
      <c r="X69" s="29"/>
      <c r="Y69" s="34">
        <f t="shared" si="11"/>
        <v>0.5</v>
      </c>
      <c r="Z69" s="35">
        <f t="shared" si="12"/>
        <v>0</v>
      </c>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s="63" customFormat="1" ht="18" customHeight="1">
      <c r="A70" s="155"/>
      <c r="B70" s="156"/>
      <c r="C70" s="156"/>
      <c r="D70" s="157"/>
      <c r="E70" s="157"/>
      <c r="F70" s="168"/>
      <c r="G70" s="169"/>
      <c r="H70" s="158"/>
      <c r="I70" s="159"/>
      <c r="J70" s="160"/>
      <c r="K70" s="161"/>
      <c r="L70" s="160" t="s">
        <v>28</v>
      </c>
      <c r="M70" s="161"/>
      <c r="N70" s="162" t="s">
        <v>37</v>
      </c>
      <c r="O70" s="162" t="s">
        <v>32</v>
      </c>
      <c r="P70" s="163"/>
      <c r="Q70" s="162" t="s">
        <v>58</v>
      </c>
      <c r="R70" s="163"/>
      <c r="S70" s="162" t="s">
        <v>34</v>
      </c>
      <c r="T70" s="163"/>
      <c r="U70" s="155"/>
      <c r="V70" s="155">
        <f t="shared" si="10"/>
        <v>0</v>
      </c>
      <c r="W70" s="164">
        <f t="shared" si="7"/>
        <v>0.5</v>
      </c>
      <c r="X70" s="165"/>
      <c r="Y70" s="166">
        <f t="shared" si="11"/>
        <v>0.5</v>
      </c>
      <c r="Z70" s="167">
        <f t="shared" si="12"/>
        <v>0</v>
      </c>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26" ht="15.75">
      <c r="A71" s="62" t="s">
        <v>59</v>
      </c>
      <c r="R71" s="175" t="s">
        <v>80</v>
      </c>
      <c r="S71" s="175"/>
      <c r="T71" s="175"/>
      <c r="U71" s="175"/>
      <c r="V71" s="175"/>
      <c r="W71" s="175"/>
      <c r="X71" s="175"/>
      <c r="Y71" s="175"/>
      <c r="Z71" s="175"/>
    </row>
    <row r="72" spans="4:26" ht="15.75">
      <c r="D72" s="176"/>
      <c r="E72" s="176"/>
      <c r="G72" s="171"/>
      <c r="H72" s="171"/>
      <c r="I72" s="171"/>
      <c r="L72" s="49"/>
      <c r="M72" s="49"/>
      <c r="N72" s="67"/>
      <c r="O72" s="45"/>
      <c r="R72" s="171" t="s">
        <v>54</v>
      </c>
      <c r="S72" s="171"/>
      <c r="T72" s="171"/>
      <c r="U72" s="171"/>
      <c r="V72" s="171"/>
      <c r="W72" s="171"/>
      <c r="X72" s="171"/>
      <c r="Y72" s="171"/>
      <c r="Z72" s="171"/>
    </row>
    <row r="73" spans="4:23" ht="15.75">
      <c r="D73" s="21"/>
      <c r="F73" s="22"/>
      <c r="L73" s="50"/>
      <c r="M73" s="50"/>
      <c r="N73" s="51"/>
      <c r="O73" s="45"/>
      <c r="W73" s="52"/>
    </row>
    <row r="74" spans="15:23" ht="15.75">
      <c r="O74" s="45"/>
      <c r="W74" s="52"/>
    </row>
    <row r="75" spans="15:23" ht="15.75">
      <c r="O75" s="45"/>
      <c r="W75" s="52"/>
    </row>
    <row r="76" spans="15:23" ht="15.75">
      <c r="O76" s="45"/>
      <c r="W76" s="52"/>
    </row>
    <row r="77" spans="4:26" ht="15.75">
      <c r="D77" s="170"/>
      <c r="E77" s="170"/>
      <c r="G77" s="171"/>
      <c r="H77" s="171"/>
      <c r="I77" s="171"/>
      <c r="O77" s="45"/>
      <c r="R77" s="171" t="s">
        <v>20</v>
      </c>
      <c r="S77" s="171"/>
      <c r="T77" s="171"/>
      <c r="U77" s="171"/>
      <c r="V77" s="171"/>
      <c r="W77" s="171"/>
      <c r="X77" s="171"/>
      <c r="Y77" s="171"/>
      <c r="Z77" s="171"/>
    </row>
    <row r="78" spans="1:26" ht="17.25" customHeight="1">
      <c r="A78" s="16"/>
      <c r="B78" s="18"/>
      <c r="C78" s="46"/>
      <c r="D78" s="17"/>
      <c r="E78" s="17"/>
      <c r="F78" s="16"/>
      <c r="G78" s="16"/>
      <c r="H78" s="18"/>
      <c r="I78" s="18"/>
      <c r="J78" s="18"/>
      <c r="K78" s="46"/>
      <c r="L78" s="46"/>
      <c r="M78" s="46"/>
      <c r="N78" s="42"/>
      <c r="O78" s="42"/>
      <c r="P78" s="39"/>
      <c r="Q78" s="42"/>
      <c r="R78" s="39"/>
      <c r="S78" s="42"/>
      <c r="U78" s="42"/>
      <c r="V78" s="42"/>
      <c r="X78" s="16"/>
      <c r="Y78" s="16"/>
      <c r="Z78" s="16"/>
    </row>
  </sheetData>
  <sheetProtection/>
  <autoFilter ref="A5:Z72"/>
  <mergeCells count="10">
    <mergeCell ref="D77:E77"/>
    <mergeCell ref="G77:I77"/>
    <mergeCell ref="R77:Z77"/>
    <mergeCell ref="A1:E1"/>
    <mergeCell ref="G2:Z2"/>
    <mergeCell ref="G3:Z3"/>
    <mergeCell ref="R71:Z71"/>
    <mergeCell ref="D72:E72"/>
    <mergeCell ref="G72:I72"/>
    <mergeCell ref="R72:Z72"/>
  </mergeCells>
  <conditionalFormatting sqref="B71:C65536 C55 B1:C5 C57:C70">
    <cfRule type="duplicateValues" priority="197" dxfId="111" stopIfTrue="1">
      <formula>AND(COUNTIF($B$71:$C$65536,B1)+COUNTIF($C$55:$C$55,B1)+COUNTIF($B$1:$C$5,B1)+COUNTIF($C$57:$C$70,B1)&gt;1,NOT(ISBLANK(B1)))</formula>
    </cfRule>
  </conditionalFormatting>
  <conditionalFormatting sqref="C55">
    <cfRule type="duplicateValues" priority="192" dxfId="111" stopIfTrue="1">
      <formula>AND(COUNTIF($C$55:$C$55,C55)&gt;1,NOT(ISBLANK(C55)))</formula>
    </cfRule>
  </conditionalFormatting>
  <conditionalFormatting sqref="C56">
    <cfRule type="duplicateValues" priority="150" dxfId="111" stopIfTrue="1">
      <formula>AND(COUNTIF($C$56:$C$56,C56)&gt;1,NOT(ISBLANK(C56)))</formula>
    </cfRule>
  </conditionalFormatting>
  <conditionalFormatting sqref="C56">
    <cfRule type="duplicateValues" priority="154" dxfId="111" stopIfTrue="1">
      <formula>AND(COUNTIF($C$56:$C$56,C56)&gt;1,NOT(ISBLANK(C56)))</formula>
    </cfRule>
  </conditionalFormatting>
  <conditionalFormatting sqref="C10">
    <cfRule type="duplicateValues" priority="80" dxfId="111" stopIfTrue="1">
      <formula>AND(COUNTIF($C$10:$C$10,C10)&gt;1,NOT(ISBLANK(C10)))</formula>
    </cfRule>
  </conditionalFormatting>
  <conditionalFormatting sqref="B6 B8 B10 B12 B14 B16 B18 B20 B22 B24 B26 B28 B30 B32 B34 B36 B38 B40 B42 B44 B46 B48 B50 B52 B54 B56 B58 B60 B62 B70 B64 B66 B68">
    <cfRule type="duplicateValues" priority="68" dxfId="111" stopIfTrue="1">
      <formula>AND(COUNTIF($B$6:$B$6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$70:$B$70,B6)+COUNTIF($B$64:$B$64,B6)+COUNTIF($B$66:$B$66,B6)+COUNTIF($B$68:$B$68,B6)&gt;1,NOT(ISBLANK(B6)))</formula>
    </cfRule>
  </conditionalFormatting>
  <conditionalFormatting sqref="B6">
    <cfRule type="duplicateValues" priority="70" dxfId="111" stopIfTrue="1">
      <formula>AND(COUNTIF($B$6:$B$6,B6)&gt;1,NOT(ISBLANK(B6)))</formula>
    </cfRule>
  </conditionalFormatting>
  <conditionalFormatting sqref="B6">
    <cfRule type="duplicateValues" priority="71" dxfId="111" stopIfTrue="1">
      <formula>AND(COUNTIF($B$6:$B$6,B6)&gt;1,NOT(ISBLANK(B6)))</formula>
    </cfRule>
  </conditionalFormatting>
  <conditionalFormatting sqref="B6">
    <cfRule type="duplicateValues" priority="72" dxfId="111" stopIfTrue="1">
      <formula>AND(COUNTIF($B$6:$B$6,B6)&gt;1,NOT(ISBLANK(B6)))</formula>
    </cfRule>
  </conditionalFormatting>
  <conditionalFormatting sqref="B6">
    <cfRule type="duplicateValues" priority="73" dxfId="111" stopIfTrue="1">
      <formula>AND(COUNTIF($B$6:$B$6,B6)&gt;1,NOT(ISBLANK(B6)))</formula>
    </cfRule>
  </conditionalFormatting>
  <conditionalFormatting sqref="B6">
    <cfRule type="duplicateValues" priority="74" dxfId="111" stopIfTrue="1">
      <formula>AND(COUNTIF($B$6:$B$6,B6)&gt;1,NOT(ISBLANK(B6)))</formula>
    </cfRule>
  </conditionalFormatting>
  <conditionalFormatting sqref="C10">
    <cfRule type="duplicateValues" priority="83" dxfId="111" stopIfTrue="1">
      <formula>AND(COUNTIF($C$10:$C$10,C10)&gt;1,NOT(ISBLANK(C10)))</formula>
    </cfRule>
  </conditionalFormatting>
  <conditionalFormatting sqref="B7 B9 B11 B13 B15 B17 B19 B21 B23 B25 B27 B29 B31 B33 B35 B37 B39 B41 B43 B45 B47 B49 B51 B53 B55 B57 B59 B61 B63 B65 B67 B69">
    <cfRule type="duplicateValues" priority="87" dxfId="111" stopIfTrue="1">
      <formula>AND(COUNTIF($B$7:$B$7,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$47,B7)+COUNTIF($B$49:$B$49,B7)+COUNTIF($B$51:$B$51,B7)+COUNTIF($B$53:$B$53,B7)+COUNTIF($B$55:$B$55,B7)+COUNTIF($B$57:$B$57,B7)+COUNTIF($B$59:$B$59,B7)+COUNTIF($B$61:$B$61,B7)+COUNTIF($B$63:$B$63,B7)+COUNTIF($B$65:$B$65,B7)+COUNTIF($B$67:$B$67,B7)+COUNTIF($B$69:$B$69,B7)&gt;1,NOT(ISBLANK(B7)))</formula>
    </cfRule>
  </conditionalFormatting>
  <conditionalFormatting sqref="B7">
    <cfRule type="duplicateValues" priority="88" dxfId="111" stopIfTrue="1">
      <formula>AND(COUNTIF($B$7:$B$7,B7)&gt;1,NOT(ISBLANK(B7)))</formula>
    </cfRule>
  </conditionalFormatting>
  <conditionalFormatting sqref="C55 C57:C70">
    <cfRule type="duplicateValues" priority="869" dxfId="111" stopIfTrue="1">
      <formula>AND(COUNTIF($C$55:$C$55,C55)+COUNTIF($C$57:$C$70,C55)&gt;1,NOT(ISBLANK(C55)))</formula>
    </cfRule>
  </conditionalFormatting>
  <conditionalFormatting sqref="C55">
    <cfRule type="duplicateValues" priority="872" dxfId="111" stopIfTrue="1">
      <formula>AND(COUNTIF($C$55:$C$55,C55)&gt;1,NOT(ISBLANK(C55)))</formula>
    </cfRule>
  </conditionalFormatting>
  <conditionalFormatting sqref="C55">
    <cfRule type="duplicateValues" priority="879" dxfId="111" stopIfTrue="1">
      <formula>AND(COUNTIF($C$55:$C$55,C55)&gt;1,NOT(ISBLANK(C55)))</formula>
    </cfRule>
  </conditionalFormatting>
  <conditionalFormatting sqref="C7">
    <cfRule type="duplicateValues" priority="46" dxfId="111" stopIfTrue="1">
      <formula>AND(COUNTIF($C$7:$C$7,C7)&gt;1,NOT(ISBLANK(C7)))</formula>
    </cfRule>
  </conditionalFormatting>
  <conditionalFormatting sqref="C6">
    <cfRule type="duplicateValues" priority="40" dxfId="111" stopIfTrue="1">
      <formula>AND(COUNTIF($C$6:$C$6,C6)&gt;1,NOT(ISBLANK(C6)))</formula>
    </cfRule>
  </conditionalFormatting>
  <conditionalFormatting sqref="C6">
    <cfRule type="duplicateValues" priority="41" dxfId="111" stopIfTrue="1">
      <formula>AND(COUNTIF($C$6:$C$6,C6)&gt;1,NOT(ISBLANK(C6)))</formula>
    </cfRule>
  </conditionalFormatting>
  <conditionalFormatting sqref="C6">
    <cfRule type="duplicateValues" priority="42" dxfId="111" stopIfTrue="1">
      <formula>AND(COUNTIF($C$6:$C$6,C6)&gt;1,NOT(ISBLANK(C6)))</formula>
    </cfRule>
  </conditionalFormatting>
  <conditionalFormatting sqref="C6">
    <cfRule type="duplicateValues" priority="43" dxfId="111" stopIfTrue="1">
      <formula>AND(COUNTIF($C$6:$C$6,C6)&gt;1,NOT(ISBLANK(C6)))</formula>
    </cfRule>
  </conditionalFormatting>
  <conditionalFormatting sqref="C6">
    <cfRule type="duplicateValues" priority="44" dxfId="111" stopIfTrue="1">
      <formula>AND(COUNTIF($C$6:$C$6,C6)&gt;1,NOT(ISBLANK(C6)))</formula>
    </cfRule>
  </conditionalFormatting>
  <conditionalFormatting sqref="C6">
    <cfRule type="duplicateValues" priority="45" dxfId="111" stopIfTrue="1">
      <formula>AND(COUNTIF($C$6:$C$6,C6)&gt;1,NOT(ISBLANK(C6)))</formula>
    </cfRule>
  </conditionalFormatting>
  <conditionalFormatting sqref="C7">
    <cfRule type="duplicateValues" priority="47" dxfId="111" stopIfTrue="1">
      <formula>AND(COUNTIF($C$7:$C$7,C7)&gt;1,NOT(ISBLANK(C7)))</formula>
    </cfRule>
  </conditionalFormatting>
  <conditionalFormatting sqref="C9">
    <cfRule type="duplicateValues" priority="38" dxfId="111" stopIfTrue="1">
      <formula>AND(COUNTIF($C$9:$C$9,C9)&gt;1,NOT(ISBLANK(C9)))</formula>
    </cfRule>
  </conditionalFormatting>
  <conditionalFormatting sqref="C9">
    <cfRule type="duplicateValues" priority="39" dxfId="111" stopIfTrue="1">
      <formula>AND(COUNTIF($C$9:$C$9,C9)&gt;1,NOT(ISBLANK(C9)))</formula>
    </cfRule>
  </conditionalFormatting>
  <conditionalFormatting sqref="C8">
    <cfRule type="duplicateValues" priority="34" dxfId="111" stopIfTrue="1">
      <formula>AND(COUNTIF($C$8:$C$8,C8)&gt;1,NOT(ISBLANK(C8)))</formula>
    </cfRule>
  </conditionalFormatting>
  <conditionalFormatting sqref="C8">
    <cfRule type="duplicateValues" priority="35" dxfId="111" stopIfTrue="1">
      <formula>AND(COUNTIF($C$8:$C$8,C8)&gt;1,NOT(ISBLANK(C8)))</formula>
    </cfRule>
  </conditionalFormatting>
  <conditionalFormatting sqref="C8">
    <cfRule type="duplicateValues" priority="36" dxfId="111" stopIfTrue="1">
      <formula>AND(COUNTIF($C$8:$C$8,C8)&gt;1,NOT(ISBLANK(C8)))</formula>
    </cfRule>
  </conditionalFormatting>
  <conditionalFormatting sqref="C8">
    <cfRule type="duplicateValues" priority="37" dxfId="111" stopIfTrue="1">
      <formula>AND(COUNTIF($C$8:$C$8,C8)&gt;1,NOT(ISBLANK(C8)))</formula>
    </cfRule>
  </conditionalFormatting>
  <conditionalFormatting sqref="C11 C13:C14 C16">
    <cfRule type="duplicateValues" priority="31" dxfId="111" stopIfTrue="1">
      <formula>AND(COUNTIF($C$11:$C$11,C11)+COUNTIF($C$13:$C$14,C11)+COUNTIF($C$16:$C$16,C11)&gt;1,NOT(ISBLANK(C11)))</formula>
    </cfRule>
  </conditionalFormatting>
  <conditionalFormatting sqref="C16">
    <cfRule type="duplicateValues" priority="32" dxfId="111" stopIfTrue="1">
      <formula>AND(COUNTIF($C$16:$C$16,C16)&gt;1,NOT(ISBLANK(C16)))</formula>
    </cfRule>
  </conditionalFormatting>
  <conditionalFormatting sqref="C11 C13:C14 C16">
    <cfRule type="duplicateValues" priority="33" dxfId="111" stopIfTrue="1">
      <formula>AND(COUNTIF($C$11:$C$11,C11)+COUNTIF($C$13:$C$14,C11)+COUNTIF($C$16:$C$16,C11)&gt;1,NOT(ISBLANK(C11)))</formula>
    </cfRule>
  </conditionalFormatting>
  <conditionalFormatting sqref="C12">
    <cfRule type="duplicateValues" priority="29" dxfId="111" stopIfTrue="1">
      <formula>AND(COUNTIF($C$12:$C$12,C12)&gt;1,NOT(ISBLANK(C12)))</formula>
    </cfRule>
  </conditionalFormatting>
  <conditionalFormatting sqref="C12">
    <cfRule type="duplicateValues" priority="30" dxfId="111" stopIfTrue="1">
      <formula>AND(COUNTIF($C$12:$C$12,C12)&gt;1,NOT(ISBLANK(C12)))</formula>
    </cfRule>
  </conditionalFormatting>
  <conditionalFormatting sqref="C15">
    <cfRule type="duplicateValues" priority="25" dxfId="111" stopIfTrue="1">
      <formula>AND(COUNTIF($C$15:$C$15,C15)&gt;1,NOT(ISBLANK(C15)))</formula>
    </cfRule>
  </conditionalFormatting>
  <conditionalFormatting sqref="C15">
    <cfRule type="duplicateValues" priority="26" dxfId="111" stopIfTrue="1">
      <formula>AND(COUNTIF($C$15:$C$15,C15)&gt;1,NOT(ISBLANK(C15)))</formula>
    </cfRule>
  </conditionalFormatting>
  <conditionalFormatting sqref="C15">
    <cfRule type="duplicateValues" priority="27" dxfId="111" stopIfTrue="1">
      <formula>AND(COUNTIF($C$15:$C$15,C15)&gt;1,NOT(ISBLANK(C15)))</formula>
    </cfRule>
  </conditionalFormatting>
  <conditionalFormatting sqref="C15">
    <cfRule type="duplicateValues" priority="28" dxfId="111" stopIfTrue="1">
      <formula>AND(COUNTIF($C$15:$C$15,C15)&gt;1,NOT(ISBLANK(C15)))</formula>
    </cfRule>
  </conditionalFormatting>
  <conditionalFormatting sqref="C19:C22 C29">
    <cfRule type="duplicateValues" priority="21" dxfId="111" stopIfTrue="1">
      <formula>AND(COUNTIF($C$19:$C$22,C19)+COUNTIF($C$29:$C$29,C19)&gt;1,NOT(ISBLANK(C19)))</formula>
    </cfRule>
  </conditionalFormatting>
  <conditionalFormatting sqref="C19:C22 C29">
    <cfRule type="duplicateValues" priority="22" dxfId="111" stopIfTrue="1">
      <formula>AND(COUNTIF($C$19:$C$22,C19)+COUNTIF($C$29:$C$29,C19)&gt;1,NOT(ISBLANK(C19)))</formula>
    </cfRule>
  </conditionalFormatting>
  <conditionalFormatting sqref="C19:C22 C29">
    <cfRule type="duplicateValues" priority="23" dxfId="111" stopIfTrue="1">
      <formula>AND(COUNTIF($C$19:$C$22,C19)+COUNTIF($C$29:$C$29,C19)&gt;1,NOT(ISBLANK(C19)))</formula>
    </cfRule>
  </conditionalFormatting>
  <conditionalFormatting sqref="C19:C22 C29">
    <cfRule type="duplicateValues" priority="24" dxfId="111" stopIfTrue="1">
      <formula>AND(COUNTIF($C$19:$C$22,C19)+COUNTIF($C$29:$C$29,C19)&gt;1,NOT(ISBLANK(C19)))</formula>
    </cfRule>
  </conditionalFormatting>
  <conditionalFormatting sqref="C18">
    <cfRule type="duplicateValues" priority="17" dxfId="111" stopIfTrue="1">
      <formula>AND(COUNTIF($C$18:$C$18,C18)&gt;1,NOT(ISBLANK(C18)))</formula>
    </cfRule>
  </conditionalFormatting>
  <conditionalFormatting sqref="C18">
    <cfRule type="duplicateValues" priority="16" dxfId="111" stopIfTrue="1">
      <formula>AND(COUNTIF($C$18:$C$18,C18)&gt;1,NOT(ISBLANK(C18)))</formula>
    </cfRule>
  </conditionalFormatting>
  <conditionalFormatting sqref="C18">
    <cfRule type="duplicateValues" priority="18" dxfId="111" stopIfTrue="1">
      <formula>AND(COUNTIF($C$18:$C$18,C18)&gt;1,NOT(ISBLANK(C18)))</formula>
    </cfRule>
  </conditionalFormatting>
  <conditionalFormatting sqref="C18">
    <cfRule type="duplicateValues" priority="19" dxfId="111" stopIfTrue="1">
      <formula>AND(COUNTIF($C$18:$C$18,C18)&gt;1,NOT(ISBLANK(C18)))</formula>
    </cfRule>
  </conditionalFormatting>
  <conditionalFormatting sqref="C18">
    <cfRule type="duplicateValues" priority="20" dxfId="111" stopIfTrue="1">
      <formula>AND(COUNTIF($C$18:$C$18,C18)&gt;1,NOT(ISBLANK(C18)))</formula>
    </cfRule>
  </conditionalFormatting>
  <conditionalFormatting sqref="C17">
    <cfRule type="duplicateValues" priority="15" dxfId="111" stopIfTrue="1">
      <formula>AND(COUNTIF($C$17:$C$17,C17)&gt;1,NOT(ISBLANK(C17)))</formula>
    </cfRule>
  </conditionalFormatting>
  <conditionalFormatting sqref="C17">
    <cfRule type="duplicateValues" priority="14" dxfId="111" stopIfTrue="1">
      <formula>AND(COUNTIF($C$17:$C$17,C17)&gt;1,NOT(ISBLANK(C17)))</formula>
    </cfRule>
  </conditionalFormatting>
  <conditionalFormatting sqref="C23">
    <cfRule type="duplicateValues" priority="10" dxfId="111" stopIfTrue="1">
      <formula>AND(COUNTIF($C$23:$C$23,C23)&gt;1,NOT(ISBLANK(C23)))</formula>
    </cfRule>
  </conditionalFormatting>
  <conditionalFormatting sqref="C24">
    <cfRule type="duplicateValues" priority="8" dxfId="111" stopIfTrue="1">
      <formula>AND(COUNTIF($C$24:$C$24,C24)&gt;1,NOT(ISBLANK(C24)))</formula>
    </cfRule>
  </conditionalFormatting>
  <conditionalFormatting sqref="C24">
    <cfRule type="duplicateValues" priority="9" dxfId="111" stopIfTrue="1">
      <formula>AND(COUNTIF($C$24:$C$24,C24)&gt;1,NOT(ISBLANK(C24)))</formula>
    </cfRule>
  </conditionalFormatting>
  <conditionalFormatting sqref="C23 C25">
    <cfRule type="duplicateValues" priority="11" dxfId="111" stopIfTrue="1">
      <formula>AND(COUNTIF($C$23:$C$23,C23)+COUNTIF($C$25:$C$25,C23)&gt;1,NOT(ISBLANK(C23)))</formula>
    </cfRule>
  </conditionalFormatting>
  <conditionalFormatting sqref="C23 C25">
    <cfRule type="duplicateValues" priority="12" dxfId="111" stopIfTrue="1">
      <formula>AND(COUNTIF($C$23:$C$23,C23)+COUNTIF($C$25:$C$25,C23)&gt;1,NOT(ISBLANK(C23)))</formula>
    </cfRule>
  </conditionalFormatting>
  <conditionalFormatting sqref="C23 C25">
    <cfRule type="duplicateValues" priority="13" dxfId="111" stopIfTrue="1">
      <formula>AND(COUNTIF($C$23:$C$23,C23)+COUNTIF($C$25:$C$25,C23)&gt;1,NOT(ISBLANK(C23)))</formula>
    </cfRule>
  </conditionalFormatting>
  <conditionalFormatting sqref="C26">
    <cfRule type="duplicateValues" priority="5" dxfId="111" stopIfTrue="1">
      <formula>AND(COUNTIF($C$26:$C$26,C26)&gt;1,NOT(ISBLANK(C26)))</formula>
    </cfRule>
  </conditionalFormatting>
  <conditionalFormatting sqref="C26">
    <cfRule type="duplicateValues" priority="6" dxfId="111" stopIfTrue="1">
      <formula>AND(COUNTIF($C$26:$C$26,C26)&gt;1,NOT(ISBLANK(C26)))</formula>
    </cfRule>
  </conditionalFormatting>
  <conditionalFormatting sqref="C26">
    <cfRule type="duplicateValues" priority="7" dxfId="111" stopIfTrue="1">
      <formula>AND(COUNTIF($C$26:$C$26,C26)&gt;1,NOT(ISBLANK(C26)))</formula>
    </cfRule>
  </conditionalFormatting>
  <conditionalFormatting sqref="C27">
    <cfRule type="duplicateValues" priority="1" dxfId="111" stopIfTrue="1">
      <formula>AND(COUNTIF($C$27:$C$27,C27)&gt;1,NOT(ISBLANK(C27)))</formula>
    </cfRule>
  </conditionalFormatting>
  <conditionalFormatting sqref="C27">
    <cfRule type="duplicateValues" priority="2" dxfId="111" stopIfTrue="1">
      <formula>AND(COUNTIF($C$27:$C$27,C27)&gt;1,NOT(ISBLANK(C27)))</formula>
    </cfRule>
  </conditionalFormatting>
  <conditionalFormatting sqref="C27">
    <cfRule type="duplicateValues" priority="3" dxfId="111" stopIfTrue="1">
      <formula>AND(COUNTIF($C$27:$C$27,C27)&gt;1,NOT(ISBLANK(C27)))</formula>
    </cfRule>
  </conditionalFormatting>
  <conditionalFormatting sqref="C27">
    <cfRule type="duplicateValues" priority="4" dxfId="111" stopIfTrue="1">
      <formula>AND(COUNTIF($C$27:$C$27,C27)&gt;1,NOT(ISBLANK(C27)))</formula>
    </cfRule>
  </conditionalFormatting>
  <printOptions/>
  <pageMargins left="0.85" right="0.54" top="0.3" bottom="0.2" header="0.3" footer="0.17"/>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I79"/>
  <sheetViews>
    <sheetView tabSelected="1" zoomScalePageLayoutView="0" workbookViewId="0" topLeftCell="N31">
      <selection activeCell="AG51" sqref="AG51"/>
    </sheetView>
  </sheetViews>
  <sheetFormatPr defaultColWidth="9.140625" defaultRowHeight="15"/>
  <cols>
    <col min="1" max="1" width="4.8515625" style="0" customWidth="1"/>
    <col min="2" max="2" width="6.140625" style="0" customWidth="1"/>
    <col min="3" max="3" width="14.7109375" style="0" customWidth="1"/>
    <col min="4" max="4" width="8.421875" style="0" customWidth="1"/>
    <col min="5" max="5" width="13.7109375" style="0" customWidth="1"/>
    <col min="6" max="6" width="19.421875" style="0" customWidth="1"/>
    <col min="7" max="7" width="7.28125" style="0" customWidth="1"/>
    <col min="8" max="8" width="10.57421875" style="0" customWidth="1"/>
    <col min="9" max="9" width="6.140625" style="0" customWidth="1"/>
    <col min="10" max="12" width="6.421875" style="0" customWidth="1"/>
    <col min="13" max="13" width="4.7109375" style="0" customWidth="1"/>
    <col min="14" max="14" width="6.8515625" style="0" customWidth="1"/>
    <col min="15" max="15" width="5.7109375" style="0" customWidth="1"/>
    <col min="16" max="16" width="6.421875" style="0" customWidth="1"/>
    <col min="17" max="17" width="5.7109375" style="0" customWidth="1"/>
    <col min="18" max="18" width="6.140625" style="0" customWidth="1"/>
    <col min="19" max="19" width="5.421875" style="0" customWidth="1"/>
    <col min="20" max="20" width="6.8515625" style="0" customWidth="1"/>
    <col min="27" max="27" width="15.421875" style="110" customWidth="1"/>
    <col min="30" max="30" width="17.7109375" style="0" customWidth="1"/>
    <col min="31" max="31" width="9.00390625" style="0" customWidth="1"/>
    <col min="32" max="32" width="17.8515625" style="0" customWidth="1"/>
    <col min="33" max="33" width="8.00390625" style="0" customWidth="1"/>
    <col min="34" max="34" width="34.7109375" style="0" customWidth="1"/>
  </cols>
  <sheetData>
    <row r="1" spans="1:34" ht="20.25">
      <c r="A1" s="179" t="s">
        <v>6</v>
      </c>
      <c r="B1" s="179"/>
      <c r="C1" s="179"/>
      <c r="D1" s="179"/>
      <c r="E1" s="179"/>
      <c r="F1" s="71"/>
      <c r="G1" s="71"/>
      <c r="H1" s="72"/>
      <c r="I1" s="72"/>
      <c r="J1" s="73"/>
      <c r="K1" s="74"/>
      <c r="L1" s="74"/>
      <c r="M1" s="74"/>
      <c r="N1" s="75"/>
      <c r="O1" s="75"/>
      <c r="P1" s="76"/>
      <c r="Q1" s="75"/>
      <c r="R1" s="76"/>
      <c r="S1" s="75"/>
      <c r="T1" s="77"/>
      <c r="U1" s="75"/>
      <c r="V1" s="75"/>
      <c r="W1" s="78"/>
      <c r="X1" s="79"/>
      <c r="Y1" s="79"/>
      <c r="Z1" s="79"/>
      <c r="AA1" s="73"/>
      <c r="AB1" s="80"/>
      <c r="AC1" s="81"/>
      <c r="AD1" s="81"/>
      <c r="AE1" s="81"/>
      <c r="AF1" s="81"/>
      <c r="AG1" s="81"/>
      <c r="AH1" s="81"/>
    </row>
    <row r="2" spans="1:34" ht="20.25">
      <c r="A2" s="82" t="s">
        <v>5</v>
      </c>
      <c r="B2" s="83"/>
      <c r="C2" s="84"/>
      <c r="D2" s="85"/>
      <c r="E2" s="85"/>
      <c r="F2" s="82"/>
      <c r="G2" s="180" t="s">
        <v>63</v>
      </c>
      <c r="H2" s="180"/>
      <c r="I2" s="180"/>
      <c r="J2" s="180"/>
      <c r="K2" s="180"/>
      <c r="L2" s="180"/>
      <c r="M2" s="180"/>
      <c r="N2" s="180"/>
      <c r="O2" s="180"/>
      <c r="P2" s="180"/>
      <c r="Q2" s="180"/>
      <c r="R2" s="180"/>
      <c r="S2" s="180"/>
      <c r="T2" s="180"/>
      <c r="U2" s="180"/>
      <c r="V2" s="180"/>
      <c r="W2" s="180"/>
      <c r="X2" s="180"/>
      <c r="Y2" s="180"/>
      <c r="Z2" s="180"/>
      <c r="AA2" s="86"/>
      <c r="AB2" s="80"/>
      <c r="AC2" s="81"/>
      <c r="AD2" s="81"/>
      <c r="AE2" s="81"/>
      <c r="AF2" s="81"/>
      <c r="AG2" s="81"/>
      <c r="AH2" s="81"/>
    </row>
    <row r="3" spans="1:34" ht="18.75">
      <c r="A3" s="82"/>
      <c r="B3" s="83"/>
      <c r="C3" s="84"/>
      <c r="D3" s="85"/>
      <c r="E3" s="85"/>
      <c r="F3" s="82"/>
      <c r="G3" s="181" t="s">
        <v>55</v>
      </c>
      <c r="H3" s="181"/>
      <c r="I3" s="181"/>
      <c r="J3" s="181"/>
      <c r="K3" s="181"/>
      <c r="L3" s="181"/>
      <c r="M3" s="181"/>
      <c r="N3" s="181"/>
      <c r="O3" s="181"/>
      <c r="P3" s="181"/>
      <c r="Q3" s="181"/>
      <c r="R3" s="181"/>
      <c r="S3" s="181"/>
      <c r="T3" s="181"/>
      <c r="U3" s="181"/>
      <c r="V3" s="181"/>
      <c r="W3" s="181"/>
      <c r="X3" s="181"/>
      <c r="Y3" s="181"/>
      <c r="Z3" s="181"/>
      <c r="AA3" s="87"/>
      <c r="AB3" s="88"/>
      <c r="AC3" s="88"/>
      <c r="AD3" s="88"/>
      <c r="AE3" s="88"/>
      <c r="AF3" s="88"/>
      <c r="AG3" s="88"/>
      <c r="AH3" s="88"/>
    </row>
    <row r="4" ht="15"/>
    <row r="5" spans="1:34" ht="25.5">
      <c r="A5" s="89" t="s">
        <v>0</v>
      </c>
      <c r="B5" s="90" t="s">
        <v>15</v>
      </c>
      <c r="C5" s="90" t="s">
        <v>25</v>
      </c>
      <c r="D5" s="91" t="s">
        <v>1</v>
      </c>
      <c r="E5" s="89" t="s">
        <v>4</v>
      </c>
      <c r="F5" s="182" t="s">
        <v>56</v>
      </c>
      <c r="G5" s="183"/>
      <c r="H5" s="90" t="s">
        <v>50</v>
      </c>
      <c r="I5" s="90" t="s">
        <v>14</v>
      </c>
      <c r="J5" s="90" t="s">
        <v>16</v>
      </c>
      <c r="K5" s="90" t="s">
        <v>17</v>
      </c>
      <c r="L5" s="90" t="s">
        <v>18</v>
      </c>
      <c r="M5" s="90" t="s">
        <v>19</v>
      </c>
      <c r="N5" s="89" t="s">
        <v>2</v>
      </c>
      <c r="O5" s="89" t="s">
        <v>10</v>
      </c>
      <c r="P5" s="92" t="s">
        <v>7</v>
      </c>
      <c r="Q5" s="89" t="s">
        <v>9</v>
      </c>
      <c r="R5" s="92" t="s">
        <v>8</v>
      </c>
      <c r="S5" s="89" t="s">
        <v>11</v>
      </c>
      <c r="T5" s="93" t="s">
        <v>12</v>
      </c>
      <c r="U5" s="89" t="s">
        <v>51</v>
      </c>
      <c r="V5" s="89" t="s">
        <v>3</v>
      </c>
      <c r="W5" s="94" t="s">
        <v>21</v>
      </c>
      <c r="X5" s="95" t="s">
        <v>22</v>
      </c>
      <c r="Y5" s="95" t="s">
        <v>23</v>
      </c>
      <c r="Z5" s="89" t="s">
        <v>52</v>
      </c>
      <c r="AA5" s="131" t="s">
        <v>57</v>
      </c>
      <c r="AB5" s="96"/>
      <c r="AC5" s="88"/>
      <c r="AD5" s="177" t="s">
        <v>39</v>
      </c>
      <c r="AE5" s="178"/>
      <c r="AF5" s="177" t="s">
        <v>40</v>
      </c>
      <c r="AG5" s="178"/>
      <c r="AH5" s="97" t="s">
        <v>41</v>
      </c>
    </row>
    <row r="6" spans="1:34" ht="18.75" customHeight="1">
      <c r="A6" s="98">
        <v>1</v>
      </c>
      <c r="B6" s="99" t="s">
        <v>42</v>
      </c>
      <c r="C6" s="99" t="s">
        <v>81</v>
      </c>
      <c r="D6" s="69">
        <v>51140201</v>
      </c>
      <c r="E6" s="69" t="s">
        <v>36</v>
      </c>
      <c r="F6" s="100" t="s">
        <v>82</v>
      </c>
      <c r="G6" s="101" t="s">
        <v>83</v>
      </c>
      <c r="H6" s="112" t="s">
        <v>84</v>
      </c>
      <c r="I6" s="112" t="s">
        <v>27</v>
      </c>
      <c r="J6" s="113" t="s">
        <v>38</v>
      </c>
      <c r="K6" s="113" t="s">
        <v>101</v>
      </c>
      <c r="L6" s="113" t="s">
        <v>28</v>
      </c>
      <c r="M6" s="113"/>
      <c r="N6" s="114" t="s">
        <v>31</v>
      </c>
      <c r="O6" s="115" t="s">
        <v>32</v>
      </c>
      <c r="P6" s="116">
        <v>7.5</v>
      </c>
      <c r="Q6" s="115" t="s">
        <v>58</v>
      </c>
      <c r="R6" s="116">
        <v>8.2</v>
      </c>
      <c r="S6" s="115" t="s">
        <v>34</v>
      </c>
      <c r="T6" s="116">
        <v>8.3</v>
      </c>
      <c r="U6" s="70" t="s">
        <v>29</v>
      </c>
      <c r="V6" s="70">
        <f>P6+R6+T6</f>
        <v>24</v>
      </c>
      <c r="W6" s="70">
        <f>IF(L6="2",0.25,IF(L6="2NT",0.5,IF(L6="1",0.75,0)))</f>
        <v>0.5</v>
      </c>
      <c r="X6" s="70">
        <v>0</v>
      </c>
      <c r="Y6" s="70">
        <f>V6+W6+X6</f>
        <v>24.5</v>
      </c>
      <c r="Z6" s="117">
        <f>V6/3</f>
        <v>8</v>
      </c>
      <c r="AA6" s="111" t="s">
        <v>85</v>
      </c>
      <c r="AD6" s="123" t="s">
        <v>87</v>
      </c>
      <c r="AE6" s="124" t="s">
        <v>88</v>
      </c>
      <c r="AF6" s="123" t="s">
        <v>89</v>
      </c>
      <c r="AG6" s="124" t="s">
        <v>90</v>
      </c>
      <c r="AH6" s="125" t="s">
        <v>86</v>
      </c>
    </row>
    <row r="7" spans="1:34" ht="18.75" customHeight="1">
      <c r="A7" s="102">
        <v>2</v>
      </c>
      <c r="B7" s="103" t="s">
        <v>38</v>
      </c>
      <c r="C7" s="103" t="s">
        <v>100</v>
      </c>
      <c r="D7" s="25">
        <v>51140201</v>
      </c>
      <c r="E7" s="25" t="s">
        <v>36</v>
      </c>
      <c r="F7" s="104" t="s">
        <v>91</v>
      </c>
      <c r="G7" s="105" t="s">
        <v>92</v>
      </c>
      <c r="H7" s="118" t="s">
        <v>93</v>
      </c>
      <c r="I7" s="118" t="s">
        <v>27</v>
      </c>
      <c r="J7" s="119" t="s">
        <v>26</v>
      </c>
      <c r="K7" s="119" t="s">
        <v>94</v>
      </c>
      <c r="L7" s="119" t="s">
        <v>28</v>
      </c>
      <c r="M7" s="119"/>
      <c r="N7" s="114" t="s">
        <v>37</v>
      </c>
      <c r="O7" s="114" t="s">
        <v>60</v>
      </c>
      <c r="P7" s="120">
        <v>6.9</v>
      </c>
      <c r="Q7" s="114" t="s">
        <v>32</v>
      </c>
      <c r="R7" s="120">
        <v>7.4</v>
      </c>
      <c r="S7" s="114" t="s">
        <v>61</v>
      </c>
      <c r="T7" s="120">
        <v>7.1</v>
      </c>
      <c r="U7" s="28" t="s">
        <v>29</v>
      </c>
      <c r="V7" s="28">
        <f aca="true" t="shared" si="0" ref="V7:V27">P7+R7+T7</f>
        <v>21.4</v>
      </c>
      <c r="W7" s="28">
        <f aca="true" t="shared" si="1" ref="W7:W27">IF(L7="2",0.25,IF(L7="2NT",0.5,IF(L7="1",0.75,0)))</f>
        <v>0.5</v>
      </c>
      <c r="X7" s="28">
        <v>0</v>
      </c>
      <c r="Y7" s="28">
        <f aca="true" t="shared" si="2" ref="Y7:Y27">V7+W7+X7</f>
        <v>21.9</v>
      </c>
      <c r="Z7" s="121">
        <f aca="true" t="shared" si="3" ref="Z7:Z27">V7/3</f>
        <v>7.133333333333333</v>
      </c>
      <c r="AA7" s="111" t="s">
        <v>95</v>
      </c>
      <c r="AD7" s="126" t="s">
        <v>96</v>
      </c>
      <c r="AE7" s="127" t="s">
        <v>97</v>
      </c>
      <c r="AF7" s="126" t="s">
        <v>82</v>
      </c>
      <c r="AG7" s="127" t="s">
        <v>98</v>
      </c>
      <c r="AH7" s="128" t="s">
        <v>99</v>
      </c>
    </row>
    <row r="8" spans="1:34" ht="18.75" customHeight="1">
      <c r="A8" s="98">
        <v>3</v>
      </c>
      <c r="B8" s="99" t="s">
        <v>26</v>
      </c>
      <c r="C8" s="103" t="s">
        <v>102</v>
      </c>
      <c r="D8" s="129">
        <v>51140201</v>
      </c>
      <c r="E8" s="25" t="s">
        <v>36</v>
      </c>
      <c r="F8" s="104" t="s">
        <v>103</v>
      </c>
      <c r="G8" s="105" t="s">
        <v>104</v>
      </c>
      <c r="H8" s="118" t="s">
        <v>105</v>
      </c>
      <c r="I8" s="118" t="s">
        <v>27</v>
      </c>
      <c r="J8" s="119" t="s">
        <v>26</v>
      </c>
      <c r="K8" s="119" t="s">
        <v>94</v>
      </c>
      <c r="L8" s="119" t="s">
        <v>28</v>
      </c>
      <c r="M8" s="119"/>
      <c r="N8" s="114" t="s">
        <v>37</v>
      </c>
      <c r="O8" s="114" t="s">
        <v>60</v>
      </c>
      <c r="P8" s="120">
        <v>7.1</v>
      </c>
      <c r="Q8" s="114" t="s">
        <v>32</v>
      </c>
      <c r="R8" s="120">
        <v>8.1</v>
      </c>
      <c r="S8" s="114" t="s">
        <v>61</v>
      </c>
      <c r="T8" s="120">
        <v>7.7</v>
      </c>
      <c r="U8" s="28" t="s">
        <v>29</v>
      </c>
      <c r="V8" s="28">
        <f t="shared" si="0"/>
        <v>22.9</v>
      </c>
      <c r="W8" s="28">
        <f t="shared" si="1"/>
        <v>0.5</v>
      </c>
      <c r="X8" s="28">
        <v>0</v>
      </c>
      <c r="Y8" s="28">
        <f t="shared" si="2"/>
        <v>23.4</v>
      </c>
      <c r="Z8" s="121">
        <f t="shared" si="3"/>
        <v>7.633333333333333</v>
      </c>
      <c r="AA8" s="111" t="s">
        <v>106</v>
      </c>
      <c r="AD8" s="126" t="s">
        <v>107</v>
      </c>
      <c r="AE8" s="127" t="s">
        <v>108</v>
      </c>
      <c r="AF8" s="126" t="s">
        <v>109</v>
      </c>
      <c r="AG8" s="127" t="s">
        <v>110</v>
      </c>
      <c r="AH8" s="128" t="s">
        <v>111</v>
      </c>
    </row>
    <row r="9" spans="1:34" ht="18.75" customHeight="1">
      <c r="A9" s="102">
        <v>4</v>
      </c>
      <c r="B9" s="103" t="s">
        <v>43</v>
      </c>
      <c r="C9" s="103" t="s">
        <v>112</v>
      </c>
      <c r="D9" s="25">
        <v>51140201</v>
      </c>
      <c r="E9" s="25" t="s">
        <v>36</v>
      </c>
      <c r="F9" s="104" t="s">
        <v>113</v>
      </c>
      <c r="G9" s="105" t="s">
        <v>114</v>
      </c>
      <c r="H9" s="118" t="s">
        <v>115</v>
      </c>
      <c r="I9" s="118" t="s">
        <v>27</v>
      </c>
      <c r="J9" s="119" t="s">
        <v>26</v>
      </c>
      <c r="K9" s="119" t="s">
        <v>116</v>
      </c>
      <c r="L9" s="119" t="s">
        <v>28</v>
      </c>
      <c r="M9" s="119"/>
      <c r="N9" s="114" t="s">
        <v>31</v>
      </c>
      <c r="O9" s="114" t="s">
        <v>32</v>
      </c>
      <c r="P9" s="120">
        <v>7.6</v>
      </c>
      <c r="Q9" s="114" t="s">
        <v>33</v>
      </c>
      <c r="R9" s="120">
        <v>7.9</v>
      </c>
      <c r="S9" s="114" t="s">
        <v>34</v>
      </c>
      <c r="T9" s="120">
        <v>8.3</v>
      </c>
      <c r="U9" s="28" t="s">
        <v>29</v>
      </c>
      <c r="V9" s="28">
        <f t="shared" si="0"/>
        <v>23.8</v>
      </c>
      <c r="W9" s="28">
        <f t="shared" si="1"/>
        <v>0.5</v>
      </c>
      <c r="X9" s="28">
        <v>0</v>
      </c>
      <c r="Y9" s="28">
        <f t="shared" si="2"/>
        <v>24.3</v>
      </c>
      <c r="Z9" s="121">
        <f t="shared" si="3"/>
        <v>7.933333333333334</v>
      </c>
      <c r="AA9" s="111" t="s">
        <v>117</v>
      </c>
      <c r="AD9" s="126" t="s">
        <v>118</v>
      </c>
      <c r="AE9" s="127" t="s">
        <v>119</v>
      </c>
      <c r="AF9" s="126" t="s">
        <v>82</v>
      </c>
      <c r="AG9" s="127" t="s">
        <v>120</v>
      </c>
      <c r="AH9" s="128" t="s">
        <v>121</v>
      </c>
    </row>
    <row r="10" spans="1:34" ht="18.75" customHeight="1">
      <c r="A10" s="98">
        <v>5</v>
      </c>
      <c r="B10" s="99" t="s">
        <v>45</v>
      </c>
      <c r="C10" s="103" t="s">
        <v>122</v>
      </c>
      <c r="D10" s="129">
        <v>51140201</v>
      </c>
      <c r="E10" s="25" t="s">
        <v>36</v>
      </c>
      <c r="F10" s="104" t="s">
        <v>123</v>
      </c>
      <c r="G10" s="105" t="s">
        <v>124</v>
      </c>
      <c r="H10" s="118" t="s">
        <v>125</v>
      </c>
      <c r="I10" s="118" t="s">
        <v>27</v>
      </c>
      <c r="J10" s="119" t="s">
        <v>26</v>
      </c>
      <c r="K10" s="119" t="s">
        <v>116</v>
      </c>
      <c r="L10" s="119" t="s">
        <v>28</v>
      </c>
      <c r="M10" s="119"/>
      <c r="N10" s="114" t="s">
        <v>31</v>
      </c>
      <c r="O10" s="114" t="s">
        <v>32</v>
      </c>
      <c r="P10" s="120">
        <v>7.5</v>
      </c>
      <c r="Q10" s="114" t="s">
        <v>33</v>
      </c>
      <c r="R10" s="120">
        <v>8.5</v>
      </c>
      <c r="S10" s="114" t="s">
        <v>34</v>
      </c>
      <c r="T10" s="120">
        <v>8.8</v>
      </c>
      <c r="U10" s="28" t="s">
        <v>29</v>
      </c>
      <c r="V10" s="28">
        <f t="shared" si="0"/>
        <v>24.8</v>
      </c>
      <c r="W10" s="28">
        <f t="shared" si="1"/>
        <v>0.5</v>
      </c>
      <c r="X10" s="28">
        <v>0</v>
      </c>
      <c r="Y10" s="28">
        <f t="shared" si="2"/>
        <v>25.3</v>
      </c>
      <c r="Z10" s="121">
        <f t="shared" si="3"/>
        <v>8.266666666666667</v>
      </c>
      <c r="AA10" s="111" t="s">
        <v>126</v>
      </c>
      <c r="AD10" s="126" t="s">
        <v>127</v>
      </c>
      <c r="AE10" s="127" t="s">
        <v>128</v>
      </c>
      <c r="AF10" s="126" t="s">
        <v>82</v>
      </c>
      <c r="AG10" s="127" t="s">
        <v>129</v>
      </c>
      <c r="AH10" s="128" t="s">
        <v>130</v>
      </c>
    </row>
    <row r="11" spans="1:34" ht="18.75" customHeight="1">
      <c r="A11" s="102">
        <v>6</v>
      </c>
      <c r="B11" s="103" t="s">
        <v>46</v>
      </c>
      <c r="C11" s="103" t="s">
        <v>131</v>
      </c>
      <c r="D11" s="25">
        <v>51140201</v>
      </c>
      <c r="E11" s="25" t="s">
        <v>36</v>
      </c>
      <c r="F11" s="104" t="s">
        <v>132</v>
      </c>
      <c r="G11" s="105" t="s">
        <v>133</v>
      </c>
      <c r="H11" s="118" t="s">
        <v>134</v>
      </c>
      <c r="I11" s="118" t="s">
        <v>27</v>
      </c>
      <c r="J11" s="119" t="s">
        <v>26</v>
      </c>
      <c r="K11" s="119" t="s">
        <v>116</v>
      </c>
      <c r="L11" s="119" t="s">
        <v>28</v>
      </c>
      <c r="M11" s="119"/>
      <c r="N11" s="114" t="s">
        <v>31</v>
      </c>
      <c r="O11" s="114" t="s">
        <v>32</v>
      </c>
      <c r="P11" s="120">
        <v>7.5</v>
      </c>
      <c r="Q11" s="114" t="s">
        <v>33</v>
      </c>
      <c r="R11" s="120">
        <v>7.6</v>
      </c>
      <c r="S11" s="114" t="s">
        <v>34</v>
      </c>
      <c r="T11" s="120">
        <v>8.2</v>
      </c>
      <c r="U11" s="28" t="s">
        <v>29</v>
      </c>
      <c r="V11" s="28">
        <f t="shared" si="0"/>
        <v>23.299999999999997</v>
      </c>
      <c r="W11" s="28">
        <f t="shared" si="1"/>
        <v>0.5</v>
      </c>
      <c r="X11" s="28">
        <v>0</v>
      </c>
      <c r="Y11" s="121">
        <f t="shared" si="2"/>
        <v>23.799999999999997</v>
      </c>
      <c r="Z11" s="121">
        <f t="shared" si="3"/>
        <v>7.766666666666666</v>
      </c>
      <c r="AA11" s="111" t="s">
        <v>135</v>
      </c>
      <c r="AD11" s="126" t="s">
        <v>136</v>
      </c>
      <c r="AE11" s="127" t="s">
        <v>137</v>
      </c>
      <c r="AF11" s="126" t="s">
        <v>82</v>
      </c>
      <c r="AG11" s="127" t="s">
        <v>129</v>
      </c>
      <c r="AH11" s="128" t="s">
        <v>138</v>
      </c>
    </row>
    <row r="12" spans="1:34" ht="18.75" customHeight="1">
      <c r="A12" s="98">
        <v>7</v>
      </c>
      <c r="B12" s="99" t="s">
        <v>47</v>
      </c>
      <c r="C12" s="103" t="s">
        <v>139</v>
      </c>
      <c r="D12" s="25">
        <v>51140201</v>
      </c>
      <c r="E12" s="25" t="s">
        <v>36</v>
      </c>
      <c r="F12" s="104" t="s">
        <v>82</v>
      </c>
      <c r="G12" s="105" t="s">
        <v>140</v>
      </c>
      <c r="H12" s="118" t="s">
        <v>141</v>
      </c>
      <c r="I12" s="26" t="s">
        <v>27</v>
      </c>
      <c r="J12" s="24" t="s">
        <v>26</v>
      </c>
      <c r="K12" s="24" t="s">
        <v>30</v>
      </c>
      <c r="L12" s="24" t="s">
        <v>28</v>
      </c>
      <c r="M12" s="24"/>
      <c r="N12" s="114" t="s">
        <v>31</v>
      </c>
      <c r="O12" s="27" t="s">
        <v>32</v>
      </c>
      <c r="P12" s="31">
        <v>8.5</v>
      </c>
      <c r="Q12" s="27" t="s">
        <v>58</v>
      </c>
      <c r="R12" s="31">
        <v>8.8</v>
      </c>
      <c r="S12" s="27" t="s">
        <v>34</v>
      </c>
      <c r="T12" s="31">
        <v>8.3</v>
      </c>
      <c r="U12" s="23" t="s">
        <v>44</v>
      </c>
      <c r="V12" s="23">
        <f t="shared" si="0"/>
        <v>25.6</v>
      </c>
      <c r="W12" s="28">
        <f t="shared" si="1"/>
        <v>0.5</v>
      </c>
      <c r="X12" s="29">
        <v>0</v>
      </c>
      <c r="Y12" s="34">
        <f t="shared" si="2"/>
        <v>26.1</v>
      </c>
      <c r="Z12" s="35">
        <f t="shared" si="3"/>
        <v>8.533333333333333</v>
      </c>
      <c r="AA12" s="111" t="s">
        <v>145</v>
      </c>
      <c r="AD12" s="126" t="s">
        <v>96</v>
      </c>
      <c r="AE12" s="127" t="s">
        <v>142</v>
      </c>
      <c r="AF12" s="126" t="s">
        <v>143</v>
      </c>
      <c r="AG12" s="127" t="s">
        <v>129</v>
      </c>
      <c r="AH12" s="128" t="s">
        <v>144</v>
      </c>
    </row>
    <row r="13" spans="1:34" ht="18.75" customHeight="1">
      <c r="A13" s="102">
        <v>8</v>
      </c>
      <c r="B13" s="103" t="s">
        <v>48</v>
      </c>
      <c r="C13" s="103" t="s">
        <v>146</v>
      </c>
      <c r="D13" s="25">
        <v>51140201</v>
      </c>
      <c r="E13" s="25" t="s">
        <v>36</v>
      </c>
      <c r="F13" s="104" t="s">
        <v>147</v>
      </c>
      <c r="G13" s="105" t="s">
        <v>148</v>
      </c>
      <c r="H13" s="118" t="s">
        <v>149</v>
      </c>
      <c r="I13" s="118" t="s">
        <v>27</v>
      </c>
      <c r="J13" s="119" t="s">
        <v>26</v>
      </c>
      <c r="K13" s="119" t="s">
        <v>150</v>
      </c>
      <c r="L13" s="24" t="s">
        <v>28</v>
      </c>
      <c r="M13" s="119"/>
      <c r="N13" s="114" t="s">
        <v>31</v>
      </c>
      <c r="O13" s="114" t="s">
        <v>32</v>
      </c>
      <c r="P13" s="120">
        <v>7.9</v>
      </c>
      <c r="Q13" s="114" t="s">
        <v>33</v>
      </c>
      <c r="R13" s="120">
        <v>8.5</v>
      </c>
      <c r="S13" s="114" t="s">
        <v>34</v>
      </c>
      <c r="T13" s="120">
        <v>8.2</v>
      </c>
      <c r="U13" s="28" t="s">
        <v>29</v>
      </c>
      <c r="V13" s="28">
        <f t="shared" si="0"/>
        <v>24.599999999999998</v>
      </c>
      <c r="W13" s="28">
        <f t="shared" si="1"/>
        <v>0.5</v>
      </c>
      <c r="X13" s="28">
        <v>0</v>
      </c>
      <c r="Y13" s="121">
        <f t="shared" si="2"/>
        <v>25.099999999999998</v>
      </c>
      <c r="Z13" s="121">
        <f t="shared" si="3"/>
        <v>8.2</v>
      </c>
      <c r="AA13" s="111" t="s">
        <v>151</v>
      </c>
      <c r="AD13" s="126" t="s">
        <v>152</v>
      </c>
      <c r="AE13" s="127" t="s">
        <v>153</v>
      </c>
      <c r="AF13" s="126" t="s">
        <v>113</v>
      </c>
      <c r="AG13" s="127" t="s">
        <v>154</v>
      </c>
      <c r="AH13" s="128" t="s">
        <v>155</v>
      </c>
    </row>
    <row r="14" spans="1:34" ht="18.75" customHeight="1">
      <c r="A14" s="98">
        <v>9</v>
      </c>
      <c r="B14" s="99" t="s">
        <v>49</v>
      </c>
      <c r="C14" s="103" t="s">
        <v>156</v>
      </c>
      <c r="D14" s="25">
        <v>51140201</v>
      </c>
      <c r="E14" s="25" t="s">
        <v>36</v>
      </c>
      <c r="F14" s="104" t="s">
        <v>157</v>
      </c>
      <c r="G14" s="105" t="s">
        <v>158</v>
      </c>
      <c r="H14" s="118" t="s">
        <v>159</v>
      </c>
      <c r="I14" s="118" t="s">
        <v>27</v>
      </c>
      <c r="J14" s="119" t="s">
        <v>26</v>
      </c>
      <c r="K14" s="119" t="s">
        <v>150</v>
      </c>
      <c r="L14" s="24" t="s">
        <v>28</v>
      </c>
      <c r="M14" s="119"/>
      <c r="N14" s="114" t="s">
        <v>31</v>
      </c>
      <c r="O14" s="114" t="s">
        <v>32</v>
      </c>
      <c r="P14" s="120">
        <v>7</v>
      </c>
      <c r="Q14" s="114" t="s">
        <v>33</v>
      </c>
      <c r="R14" s="120">
        <v>8.1</v>
      </c>
      <c r="S14" s="114" t="s">
        <v>34</v>
      </c>
      <c r="T14" s="120">
        <v>8.2</v>
      </c>
      <c r="U14" s="28" t="s">
        <v>29</v>
      </c>
      <c r="V14" s="28">
        <f t="shared" si="0"/>
        <v>23.299999999999997</v>
      </c>
      <c r="W14" s="28">
        <f t="shared" si="1"/>
        <v>0.5</v>
      </c>
      <c r="X14" s="28">
        <v>0</v>
      </c>
      <c r="Y14" s="121">
        <f t="shared" si="2"/>
        <v>23.799999999999997</v>
      </c>
      <c r="Z14" s="121">
        <f t="shared" si="3"/>
        <v>7.766666666666666</v>
      </c>
      <c r="AA14" s="111" t="s">
        <v>160</v>
      </c>
      <c r="AD14" s="126" t="s">
        <v>161</v>
      </c>
      <c r="AE14" s="127" t="s">
        <v>162</v>
      </c>
      <c r="AF14" s="126" t="s">
        <v>163</v>
      </c>
      <c r="AG14" s="127" t="s">
        <v>104</v>
      </c>
      <c r="AH14" s="128" t="s">
        <v>164</v>
      </c>
    </row>
    <row r="15" spans="1:34" ht="18.75" customHeight="1">
      <c r="A15" s="102">
        <v>10</v>
      </c>
      <c r="B15" s="103" t="s">
        <v>64</v>
      </c>
      <c r="C15" s="107" t="s">
        <v>165</v>
      </c>
      <c r="D15" s="25">
        <v>51140201</v>
      </c>
      <c r="E15" s="25" t="s">
        <v>36</v>
      </c>
      <c r="F15" s="108" t="s">
        <v>166</v>
      </c>
      <c r="G15" s="109" t="s">
        <v>167</v>
      </c>
      <c r="H15" s="130" t="s">
        <v>168</v>
      </c>
      <c r="I15" s="56" t="s">
        <v>27</v>
      </c>
      <c r="J15" s="55" t="s">
        <v>26</v>
      </c>
      <c r="K15" s="55" t="s">
        <v>116</v>
      </c>
      <c r="L15" s="55" t="s">
        <v>28</v>
      </c>
      <c r="M15" s="55"/>
      <c r="N15" s="114" t="s">
        <v>37</v>
      </c>
      <c r="O15" s="27" t="s">
        <v>60</v>
      </c>
      <c r="P15" s="31">
        <v>8.4</v>
      </c>
      <c r="Q15" s="27" t="s">
        <v>32</v>
      </c>
      <c r="R15" s="31">
        <v>7.7</v>
      </c>
      <c r="S15" s="27" t="s">
        <v>61</v>
      </c>
      <c r="T15" s="57">
        <v>8.7</v>
      </c>
      <c r="U15" s="23" t="s">
        <v>44</v>
      </c>
      <c r="V15" s="54">
        <f t="shared" si="0"/>
        <v>24.8</v>
      </c>
      <c r="W15" s="58">
        <f t="shared" si="1"/>
        <v>0.5</v>
      </c>
      <c r="X15" s="59">
        <v>0</v>
      </c>
      <c r="Y15" s="60">
        <f t="shared" si="2"/>
        <v>25.3</v>
      </c>
      <c r="Z15" s="61">
        <f t="shared" si="3"/>
        <v>8.266666666666667</v>
      </c>
      <c r="AA15" s="111" t="s">
        <v>169</v>
      </c>
      <c r="AD15" s="126" t="s">
        <v>170</v>
      </c>
      <c r="AE15" s="127" t="s">
        <v>171</v>
      </c>
      <c r="AF15" s="126" t="s">
        <v>82</v>
      </c>
      <c r="AG15" s="127" t="s">
        <v>172</v>
      </c>
      <c r="AH15" s="128" t="s">
        <v>130</v>
      </c>
    </row>
    <row r="16" spans="1:34" ht="18.75" customHeight="1">
      <c r="A16" s="98">
        <v>11</v>
      </c>
      <c r="B16" s="99" t="s">
        <v>65</v>
      </c>
      <c r="C16" s="103" t="s">
        <v>174</v>
      </c>
      <c r="D16" s="25">
        <v>51140201</v>
      </c>
      <c r="E16" s="25" t="s">
        <v>36</v>
      </c>
      <c r="F16" s="104" t="s">
        <v>175</v>
      </c>
      <c r="G16" s="105" t="s">
        <v>176</v>
      </c>
      <c r="H16" s="118" t="s">
        <v>177</v>
      </c>
      <c r="I16" s="118" t="s">
        <v>27</v>
      </c>
      <c r="J16" s="119" t="s">
        <v>26</v>
      </c>
      <c r="K16" s="119" t="s">
        <v>178</v>
      </c>
      <c r="L16" s="119" t="s">
        <v>35</v>
      </c>
      <c r="M16" s="119"/>
      <c r="N16" s="114" t="s">
        <v>173</v>
      </c>
      <c r="O16" s="114" t="s">
        <v>32</v>
      </c>
      <c r="P16" s="120">
        <v>6.2</v>
      </c>
      <c r="Q16" s="114" t="s">
        <v>33</v>
      </c>
      <c r="R16" s="120">
        <v>7.8</v>
      </c>
      <c r="S16" s="114" t="s">
        <v>34</v>
      </c>
      <c r="T16" s="120">
        <v>7.9</v>
      </c>
      <c r="U16" s="28" t="s">
        <v>29</v>
      </c>
      <c r="V16" s="28">
        <f t="shared" si="0"/>
        <v>21.9</v>
      </c>
      <c r="W16" s="28">
        <f t="shared" si="1"/>
        <v>0.25</v>
      </c>
      <c r="X16" s="28">
        <v>0</v>
      </c>
      <c r="Y16" s="121">
        <f t="shared" si="2"/>
        <v>22.15</v>
      </c>
      <c r="Z16" s="121">
        <f t="shared" si="3"/>
        <v>7.3</v>
      </c>
      <c r="AA16" s="111" t="s">
        <v>179</v>
      </c>
      <c r="AD16" s="126" t="s">
        <v>180</v>
      </c>
      <c r="AE16" s="127" t="s">
        <v>181</v>
      </c>
      <c r="AF16" s="126" t="s">
        <v>82</v>
      </c>
      <c r="AG16" s="127" t="s">
        <v>182</v>
      </c>
      <c r="AH16" s="128" t="s">
        <v>183</v>
      </c>
    </row>
    <row r="17" spans="1:34" ht="18.75" customHeight="1">
      <c r="A17" s="102">
        <v>12</v>
      </c>
      <c r="B17" s="103" t="s">
        <v>66</v>
      </c>
      <c r="C17" s="103" t="s">
        <v>184</v>
      </c>
      <c r="D17" s="122">
        <v>51140201</v>
      </c>
      <c r="E17" s="25" t="s">
        <v>36</v>
      </c>
      <c r="F17" s="104" t="s">
        <v>82</v>
      </c>
      <c r="G17" s="105" t="s">
        <v>185</v>
      </c>
      <c r="H17" s="106" t="s">
        <v>186</v>
      </c>
      <c r="I17" s="118" t="s">
        <v>27</v>
      </c>
      <c r="J17" s="119" t="s">
        <v>26</v>
      </c>
      <c r="K17" s="119" t="s">
        <v>187</v>
      </c>
      <c r="L17" s="119" t="s">
        <v>28</v>
      </c>
      <c r="M17" s="119"/>
      <c r="N17" s="114" t="s">
        <v>37</v>
      </c>
      <c r="O17" s="114" t="s">
        <v>60</v>
      </c>
      <c r="P17" s="120">
        <v>7.4</v>
      </c>
      <c r="Q17" s="114" t="s">
        <v>32</v>
      </c>
      <c r="R17" s="120">
        <v>8</v>
      </c>
      <c r="S17" s="114" t="s">
        <v>61</v>
      </c>
      <c r="T17" s="120">
        <v>7.3</v>
      </c>
      <c r="U17" s="28" t="s">
        <v>29</v>
      </c>
      <c r="V17" s="28">
        <f t="shared" si="0"/>
        <v>22.7</v>
      </c>
      <c r="W17" s="28">
        <f t="shared" si="1"/>
        <v>0.5</v>
      </c>
      <c r="X17" s="28">
        <v>0</v>
      </c>
      <c r="Y17" s="121">
        <f t="shared" si="2"/>
        <v>23.2</v>
      </c>
      <c r="Z17" s="121">
        <f t="shared" si="3"/>
        <v>7.566666666666666</v>
      </c>
      <c r="AA17" s="111" t="s">
        <v>188</v>
      </c>
      <c r="AD17" s="126" t="s">
        <v>96</v>
      </c>
      <c r="AE17" s="127" t="s">
        <v>189</v>
      </c>
      <c r="AF17" s="126" t="s">
        <v>82</v>
      </c>
      <c r="AG17" s="127" t="s">
        <v>190</v>
      </c>
      <c r="AH17" s="128" t="s">
        <v>191</v>
      </c>
    </row>
    <row r="18" spans="1:34" ht="18.75" customHeight="1">
      <c r="A18" s="98">
        <v>13</v>
      </c>
      <c r="B18" s="99" t="s">
        <v>67</v>
      </c>
      <c r="C18" s="103" t="s">
        <v>192</v>
      </c>
      <c r="D18" s="25">
        <v>51140201</v>
      </c>
      <c r="E18" s="25" t="s">
        <v>36</v>
      </c>
      <c r="F18" s="104" t="s">
        <v>193</v>
      </c>
      <c r="G18" s="105" t="s">
        <v>104</v>
      </c>
      <c r="H18" s="118" t="s">
        <v>194</v>
      </c>
      <c r="I18" s="26" t="s">
        <v>27</v>
      </c>
      <c r="J18" s="24" t="s">
        <v>26</v>
      </c>
      <c r="K18" s="24" t="s">
        <v>94</v>
      </c>
      <c r="L18" s="119" t="s">
        <v>28</v>
      </c>
      <c r="M18" s="24"/>
      <c r="N18" s="114" t="s">
        <v>31</v>
      </c>
      <c r="O18" s="27" t="s">
        <v>32</v>
      </c>
      <c r="P18" s="31">
        <v>7.7</v>
      </c>
      <c r="Q18" s="27" t="s">
        <v>58</v>
      </c>
      <c r="R18" s="31">
        <v>8.3</v>
      </c>
      <c r="S18" s="27" t="s">
        <v>34</v>
      </c>
      <c r="T18" s="31">
        <v>7.4</v>
      </c>
      <c r="U18" s="28" t="s">
        <v>29</v>
      </c>
      <c r="V18" s="23">
        <f t="shared" si="0"/>
        <v>23.4</v>
      </c>
      <c r="W18" s="28">
        <f t="shared" si="1"/>
        <v>0.5</v>
      </c>
      <c r="X18" s="29">
        <v>0</v>
      </c>
      <c r="Y18" s="34">
        <f t="shared" si="2"/>
        <v>23.9</v>
      </c>
      <c r="Z18" s="35">
        <f t="shared" si="3"/>
        <v>7.8</v>
      </c>
      <c r="AA18" s="111" t="s">
        <v>195</v>
      </c>
      <c r="AD18" s="126" t="s">
        <v>196</v>
      </c>
      <c r="AE18" s="127" t="s">
        <v>197</v>
      </c>
      <c r="AF18" s="126" t="s">
        <v>82</v>
      </c>
      <c r="AG18" s="127" t="s">
        <v>198</v>
      </c>
      <c r="AH18" s="128" t="s">
        <v>199</v>
      </c>
    </row>
    <row r="19" spans="1:34" ht="18.75" customHeight="1">
      <c r="A19" s="102">
        <v>14</v>
      </c>
      <c r="B19" s="103" t="s">
        <v>68</v>
      </c>
      <c r="C19" s="103" t="s">
        <v>200</v>
      </c>
      <c r="D19" s="25">
        <v>51140201</v>
      </c>
      <c r="E19" s="25" t="s">
        <v>36</v>
      </c>
      <c r="F19" s="104" t="s">
        <v>175</v>
      </c>
      <c r="G19" s="105" t="s">
        <v>201</v>
      </c>
      <c r="H19" s="118" t="s">
        <v>202</v>
      </c>
      <c r="I19" s="118" t="s">
        <v>27</v>
      </c>
      <c r="J19" s="119" t="s">
        <v>26</v>
      </c>
      <c r="K19" s="119" t="s">
        <v>30</v>
      </c>
      <c r="L19" s="119" t="s">
        <v>28</v>
      </c>
      <c r="M19" s="119"/>
      <c r="N19" s="114" t="s">
        <v>31</v>
      </c>
      <c r="O19" s="114" t="s">
        <v>32</v>
      </c>
      <c r="P19" s="120">
        <v>7.2</v>
      </c>
      <c r="Q19" s="114" t="s">
        <v>33</v>
      </c>
      <c r="R19" s="120">
        <v>7.1</v>
      </c>
      <c r="S19" s="114" t="s">
        <v>34</v>
      </c>
      <c r="T19" s="120">
        <v>7.6</v>
      </c>
      <c r="U19" s="28" t="s">
        <v>29</v>
      </c>
      <c r="V19" s="28">
        <f t="shared" si="0"/>
        <v>21.9</v>
      </c>
      <c r="W19" s="28">
        <f t="shared" si="1"/>
        <v>0.5</v>
      </c>
      <c r="X19" s="28">
        <v>0</v>
      </c>
      <c r="Y19" s="121">
        <f t="shared" si="2"/>
        <v>22.4</v>
      </c>
      <c r="Z19" s="121">
        <f t="shared" si="3"/>
        <v>7.3</v>
      </c>
      <c r="AA19" s="111" t="s">
        <v>203</v>
      </c>
      <c r="AD19" s="126" t="s">
        <v>204</v>
      </c>
      <c r="AE19" s="127" t="s">
        <v>205</v>
      </c>
      <c r="AF19" s="126" t="s">
        <v>82</v>
      </c>
      <c r="AG19" s="127" t="s">
        <v>206</v>
      </c>
      <c r="AH19" s="128" t="s">
        <v>207</v>
      </c>
    </row>
    <row r="20" spans="1:34" ht="18.75" customHeight="1">
      <c r="A20" s="98">
        <v>15</v>
      </c>
      <c r="B20" s="99" t="s">
        <v>69</v>
      </c>
      <c r="C20" s="103" t="s">
        <v>208</v>
      </c>
      <c r="D20" s="25">
        <v>51140201</v>
      </c>
      <c r="E20" s="25" t="s">
        <v>36</v>
      </c>
      <c r="F20" s="104" t="s">
        <v>82</v>
      </c>
      <c r="G20" s="105" t="s">
        <v>198</v>
      </c>
      <c r="H20" s="118" t="s">
        <v>209</v>
      </c>
      <c r="I20" s="118" t="s">
        <v>27</v>
      </c>
      <c r="J20" s="119" t="s">
        <v>26</v>
      </c>
      <c r="K20" s="119" t="s">
        <v>150</v>
      </c>
      <c r="L20" s="119" t="s">
        <v>28</v>
      </c>
      <c r="M20" s="119"/>
      <c r="N20" s="114" t="s">
        <v>31</v>
      </c>
      <c r="O20" s="114" t="s">
        <v>32</v>
      </c>
      <c r="P20" s="120">
        <v>6.8</v>
      </c>
      <c r="Q20" s="114" t="s">
        <v>33</v>
      </c>
      <c r="R20" s="120">
        <v>7.8</v>
      </c>
      <c r="S20" s="114" t="s">
        <v>34</v>
      </c>
      <c r="T20" s="120">
        <v>7.1</v>
      </c>
      <c r="U20" s="28" t="s">
        <v>29</v>
      </c>
      <c r="V20" s="28">
        <f t="shared" si="0"/>
        <v>21.7</v>
      </c>
      <c r="W20" s="28">
        <f t="shared" si="1"/>
        <v>0.5</v>
      </c>
      <c r="X20" s="28">
        <v>0</v>
      </c>
      <c r="Y20" s="121">
        <f t="shared" si="2"/>
        <v>22.2</v>
      </c>
      <c r="Z20" s="121">
        <f t="shared" si="3"/>
        <v>7.233333333333333</v>
      </c>
      <c r="AA20" s="111" t="s">
        <v>210</v>
      </c>
      <c r="AD20" s="126" t="s">
        <v>211</v>
      </c>
      <c r="AE20" s="127" t="s">
        <v>108</v>
      </c>
      <c r="AF20" s="126" t="s">
        <v>82</v>
      </c>
      <c r="AG20" s="127" t="s">
        <v>190</v>
      </c>
      <c r="AH20" s="128" t="s">
        <v>212</v>
      </c>
    </row>
    <row r="21" spans="1:34" ht="18.75" customHeight="1">
      <c r="A21" s="102">
        <v>16</v>
      </c>
      <c r="B21" s="103" t="s">
        <v>70</v>
      </c>
      <c r="C21" s="103" t="s">
        <v>213</v>
      </c>
      <c r="D21" s="25">
        <v>51140201</v>
      </c>
      <c r="E21" s="25" t="s">
        <v>36</v>
      </c>
      <c r="F21" s="104" t="s">
        <v>82</v>
      </c>
      <c r="G21" s="105" t="s">
        <v>214</v>
      </c>
      <c r="H21" s="118" t="s">
        <v>215</v>
      </c>
      <c r="I21" s="118" t="s">
        <v>27</v>
      </c>
      <c r="J21" s="119" t="s">
        <v>26</v>
      </c>
      <c r="K21" s="119" t="s">
        <v>116</v>
      </c>
      <c r="L21" s="119" t="s">
        <v>28</v>
      </c>
      <c r="M21" s="119"/>
      <c r="N21" s="114" t="s">
        <v>31</v>
      </c>
      <c r="O21" s="114" t="s">
        <v>32</v>
      </c>
      <c r="P21" s="120">
        <v>7.3</v>
      </c>
      <c r="Q21" s="114" t="s">
        <v>33</v>
      </c>
      <c r="R21" s="120">
        <v>8.3</v>
      </c>
      <c r="S21" s="114" t="s">
        <v>34</v>
      </c>
      <c r="T21" s="120">
        <v>8.6</v>
      </c>
      <c r="U21" s="28" t="s">
        <v>29</v>
      </c>
      <c r="V21" s="28">
        <f t="shared" si="0"/>
        <v>24.200000000000003</v>
      </c>
      <c r="W21" s="28">
        <f t="shared" si="1"/>
        <v>0.5</v>
      </c>
      <c r="X21" s="28">
        <v>0</v>
      </c>
      <c r="Y21" s="121">
        <f t="shared" si="2"/>
        <v>24.700000000000003</v>
      </c>
      <c r="Z21" s="121">
        <f t="shared" si="3"/>
        <v>8.066666666666668</v>
      </c>
      <c r="AA21" s="111" t="s">
        <v>216</v>
      </c>
      <c r="AD21" s="126" t="s">
        <v>87</v>
      </c>
      <c r="AE21" s="127" t="s">
        <v>217</v>
      </c>
      <c r="AF21" s="126" t="s">
        <v>82</v>
      </c>
      <c r="AG21" s="127" t="s">
        <v>218</v>
      </c>
      <c r="AH21" s="128" t="s">
        <v>130</v>
      </c>
    </row>
    <row r="22" spans="1:34" ht="18.75" customHeight="1">
      <c r="A22" s="98">
        <v>17</v>
      </c>
      <c r="B22" s="99" t="s">
        <v>71</v>
      </c>
      <c r="C22" s="103" t="s">
        <v>219</v>
      </c>
      <c r="D22" s="25">
        <v>51140201</v>
      </c>
      <c r="E22" s="25" t="s">
        <v>36</v>
      </c>
      <c r="F22" s="104" t="s">
        <v>82</v>
      </c>
      <c r="G22" s="105" t="s">
        <v>167</v>
      </c>
      <c r="H22" s="118" t="s">
        <v>220</v>
      </c>
      <c r="I22" s="118" t="s">
        <v>27</v>
      </c>
      <c r="J22" s="119" t="s">
        <v>26</v>
      </c>
      <c r="K22" s="119" t="s">
        <v>116</v>
      </c>
      <c r="L22" s="119" t="s">
        <v>28</v>
      </c>
      <c r="M22" s="119"/>
      <c r="N22" s="114" t="s">
        <v>31</v>
      </c>
      <c r="O22" s="114" t="s">
        <v>32</v>
      </c>
      <c r="P22" s="120">
        <v>8.1</v>
      </c>
      <c r="Q22" s="114" t="s">
        <v>33</v>
      </c>
      <c r="R22" s="120">
        <v>8.9</v>
      </c>
      <c r="S22" s="114" t="s">
        <v>34</v>
      </c>
      <c r="T22" s="120">
        <v>9.4</v>
      </c>
      <c r="U22" s="28" t="s">
        <v>44</v>
      </c>
      <c r="V22" s="28">
        <f t="shared" si="0"/>
        <v>26.4</v>
      </c>
      <c r="W22" s="28">
        <f t="shared" si="1"/>
        <v>0.5</v>
      </c>
      <c r="X22" s="28">
        <v>0</v>
      </c>
      <c r="Y22" s="121">
        <f t="shared" si="2"/>
        <v>26.9</v>
      </c>
      <c r="Z22" s="121">
        <f t="shared" si="3"/>
        <v>8.799999999999999</v>
      </c>
      <c r="AA22" s="111" t="s">
        <v>221</v>
      </c>
      <c r="AD22" s="126" t="s">
        <v>222</v>
      </c>
      <c r="AE22" s="127" t="s">
        <v>223</v>
      </c>
      <c r="AF22" s="126" t="s">
        <v>224</v>
      </c>
      <c r="AG22" s="127" t="s">
        <v>225</v>
      </c>
      <c r="AH22" s="128" t="s">
        <v>226</v>
      </c>
    </row>
    <row r="23" spans="1:34" ht="18.75" customHeight="1">
      <c r="A23" s="102">
        <v>18</v>
      </c>
      <c r="B23" s="103" t="s">
        <v>72</v>
      </c>
      <c r="C23" s="103" t="s">
        <v>235</v>
      </c>
      <c r="D23" s="25">
        <v>51140201</v>
      </c>
      <c r="E23" s="25" t="s">
        <v>36</v>
      </c>
      <c r="F23" s="104" t="s">
        <v>236</v>
      </c>
      <c r="G23" s="105" t="s">
        <v>158</v>
      </c>
      <c r="H23" s="118" t="s">
        <v>237</v>
      </c>
      <c r="I23" s="118" t="s">
        <v>27</v>
      </c>
      <c r="J23" s="119" t="s">
        <v>26</v>
      </c>
      <c r="K23" s="119" t="s">
        <v>116</v>
      </c>
      <c r="L23" s="119" t="s">
        <v>28</v>
      </c>
      <c r="M23" s="119"/>
      <c r="N23" s="114" t="s">
        <v>31</v>
      </c>
      <c r="O23" s="114" t="s">
        <v>32</v>
      </c>
      <c r="P23" s="120">
        <v>7.4</v>
      </c>
      <c r="Q23" s="114" t="s">
        <v>33</v>
      </c>
      <c r="R23" s="120">
        <v>8.4</v>
      </c>
      <c r="S23" s="114" t="s">
        <v>34</v>
      </c>
      <c r="T23" s="120">
        <v>8</v>
      </c>
      <c r="U23" s="28" t="s">
        <v>29</v>
      </c>
      <c r="V23" s="28">
        <f t="shared" si="0"/>
        <v>23.8</v>
      </c>
      <c r="W23" s="28">
        <f t="shared" si="1"/>
        <v>0.5</v>
      </c>
      <c r="X23" s="28">
        <v>0</v>
      </c>
      <c r="Y23" s="121">
        <f t="shared" si="2"/>
        <v>24.3</v>
      </c>
      <c r="Z23" s="121">
        <f t="shared" si="3"/>
        <v>7.933333333333334</v>
      </c>
      <c r="AA23" s="111" t="s">
        <v>242</v>
      </c>
      <c r="AD23" s="126" t="s">
        <v>238</v>
      </c>
      <c r="AE23" s="127" t="s">
        <v>239</v>
      </c>
      <c r="AF23" s="126" t="s">
        <v>82</v>
      </c>
      <c r="AG23" s="127" t="s">
        <v>240</v>
      </c>
      <c r="AH23" s="128" t="s">
        <v>241</v>
      </c>
    </row>
    <row r="24" spans="1:34" ht="18.75" customHeight="1">
      <c r="A24" s="98">
        <v>19</v>
      </c>
      <c r="B24" s="99" t="s">
        <v>73</v>
      </c>
      <c r="C24" s="103" t="s">
        <v>243</v>
      </c>
      <c r="D24" s="25">
        <v>51140201</v>
      </c>
      <c r="E24" s="25" t="s">
        <v>36</v>
      </c>
      <c r="F24" s="104" t="s">
        <v>82</v>
      </c>
      <c r="G24" s="105" t="s">
        <v>244</v>
      </c>
      <c r="H24" s="118" t="s">
        <v>245</v>
      </c>
      <c r="I24" s="118" t="s">
        <v>27</v>
      </c>
      <c r="J24" s="119" t="s">
        <v>26</v>
      </c>
      <c r="K24" s="119" t="s">
        <v>150</v>
      </c>
      <c r="L24" s="119" t="s">
        <v>28</v>
      </c>
      <c r="M24" s="119"/>
      <c r="N24" s="114" t="s">
        <v>31</v>
      </c>
      <c r="O24" s="114" t="s">
        <v>32</v>
      </c>
      <c r="P24" s="120">
        <v>8.3</v>
      </c>
      <c r="Q24" s="114" t="s">
        <v>33</v>
      </c>
      <c r="R24" s="120">
        <v>8.6</v>
      </c>
      <c r="S24" s="114" t="s">
        <v>34</v>
      </c>
      <c r="T24" s="120">
        <v>8.1</v>
      </c>
      <c r="U24" s="28" t="s">
        <v>29</v>
      </c>
      <c r="V24" s="28">
        <f t="shared" si="0"/>
        <v>25</v>
      </c>
      <c r="W24" s="28">
        <f t="shared" si="1"/>
        <v>0.5</v>
      </c>
      <c r="X24" s="28">
        <v>0</v>
      </c>
      <c r="Y24" s="121">
        <f t="shared" si="2"/>
        <v>25.5</v>
      </c>
      <c r="Z24" s="121">
        <f t="shared" si="3"/>
        <v>8.333333333333334</v>
      </c>
      <c r="AA24" s="111" t="s">
        <v>246</v>
      </c>
      <c r="AD24" s="126" t="s">
        <v>96</v>
      </c>
      <c r="AE24" s="127" t="s">
        <v>247</v>
      </c>
      <c r="AF24" s="126" t="s">
        <v>82</v>
      </c>
      <c r="AG24" s="127" t="s">
        <v>248</v>
      </c>
      <c r="AH24" s="128" t="s">
        <v>249</v>
      </c>
    </row>
    <row r="25" spans="1:34" ht="18.75" customHeight="1">
      <c r="A25" s="102">
        <v>20</v>
      </c>
      <c r="B25" s="103" t="s">
        <v>74</v>
      </c>
      <c r="C25" s="103" t="s">
        <v>250</v>
      </c>
      <c r="D25" s="25">
        <v>51140201</v>
      </c>
      <c r="E25" s="25" t="s">
        <v>36</v>
      </c>
      <c r="F25" s="104" t="s">
        <v>82</v>
      </c>
      <c r="G25" s="105" t="s">
        <v>251</v>
      </c>
      <c r="H25" s="118" t="s">
        <v>252</v>
      </c>
      <c r="I25" s="118" t="s">
        <v>27</v>
      </c>
      <c r="J25" s="119" t="s">
        <v>26</v>
      </c>
      <c r="K25" s="119" t="s">
        <v>178</v>
      </c>
      <c r="L25" s="119" t="s">
        <v>35</v>
      </c>
      <c r="M25" s="119"/>
      <c r="N25" s="114" t="s">
        <v>31</v>
      </c>
      <c r="O25" s="114" t="s">
        <v>32</v>
      </c>
      <c r="P25" s="120">
        <v>8.2</v>
      </c>
      <c r="Q25" s="114" t="s">
        <v>33</v>
      </c>
      <c r="R25" s="120">
        <v>8</v>
      </c>
      <c r="S25" s="114" t="s">
        <v>34</v>
      </c>
      <c r="T25" s="120">
        <v>8.4</v>
      </c>
      <c r="U25" s="28" t="s">
        <v>44</v>
      </c>
      <c r="V25" s="28">
        <f t="shared" si="0"/>
        <v>24.6</v>
      </c>
      <c r="W25" s="28">
        <f t="shared" si="1"/>
        <v>0.25</v>
      </c>
      <c r="X25" s="28">
        <v>0</v>
      </c>
      <c r="Y25" s="121">
        <f t="shared" si="2"/>
        <v>24.85</v>
      </c>
      <c r="Z25" s="121">
        <f t="shared" si="3"/>
        <v>8.200000000000001</v>
      </c>
      <c r="AA25" s="111" t="s">
        <v>253</v>
      </c>
      <c r="AD25" s="126" t="s">
        <v>96</v>
      </c>
      <c r="AE25" s="127" t="s">
        <v>181</v>
      </c>
      <c r="AF25" s="126" t="s">
        <v>82</v>
      </c>
      <c r="AG25" s="127" t="s">
        <v>254</v>
      </c>
      <c r="AH25" s="128" t="s">
        <v>255</v>
      </c>
    </row>
    <row r="26" spans="1:34" ht="16.5">
      <c r="A26" s="98">
        <v>21</v>
      </c>
      <c r="B26" s="99" t="s">
        <v>75</v>
      </c>
      <c r="C26" s="103" t="s">
        <v>261</v>
      </c>
      <c r="D26" s="25">
        <v>51140201</v>
      </c>
      <c r="E26" s="25" t="s">
        <v>36</v>
      </c>
      <c r="F26" s="104" t="s">
        <v>262</v>
      </c>
      <c r="G26" s="105" t="s">
        <v>244</v>
      </c>
      <c r="H26" s="118" t="s">
        <v>263</v>
      </c>
      <c r="I26" s="118" t="s">
        <v>27</v>
      </c>
      <c r="J26" s="119" t="s">
        <v>26</v>
      </c>
      <c r="K26" s="119" t="s">
        <v>264</v>
      </c>
      <c r="L26" s="119" t="s">
        <v>35</v>
      </c>
      <c r="M26" s="119"/>
      <c r="N26" s="114" t="s">
        <v>31</v>
      </c>
      <c r="O26" s="114" t="s">
        <v>32</v>
      </c>
      <c r="P26" s="120">
        <v>7.3</v>
      </c>
      <c r="Q26" s="114" t="s">
        <v>33</v>
      </c>
      <c r="R26" s="120">
        <v>7.5</v>
      </c>
      <c r="S26" s="114" t="s">
        <v>34</v>
      </c>
      <c r="T26" s="120">
        <v>7.7</v>
      </c>
      <c r="U26" s="28" t="s">
        <v>29</v>
      </c>
      <c r="V26" s="28">
        <f t="shared" si="0"/>
        <v>22.5</v>
      </c>
      <c r="W26" s="28">
        <f t="shared" si="1"/>
        <v>0.25</v>
      </c>
      <c r="X26" s="28">
        <v>0</v>
      </c>
      <c r="Y26" s="121">
        <f t="shared" si="2"/>
        <v>22.75</v>
      </c>
      <c r="Z26" s="121">
        <f t="shared" si="3"/>
        <v>7.5</v>
      </c>
      <c r="AA26" s="111" t="s">
        <v>265</v>
      </c>
      <c r="AD26" s="126" t="s">
        <v>266</v>
      </c>
      <c r="AE26" s="127" t="s">
        <v>267</v>
      </c>
      <c r="AF26" s="126" t="s">
        <v>82</v>
      </c>
      <c r="AG26" s="127" t="s">
        <v>268</v>
      </c>
      <c r="AH26" s="128" t="s">
        <v>269</v>
      </c>
    </row>
    <row r="27" spans="1:34" ht="18.75">
      <c r="A27" s="102">
        <v>22</v>
      </c>
      <c r="B27" s="103" t="s">
        <v>76</v>
      </c>
      <c r="C27" s="103" t="s">
        <v>270</v>
      </c>
      <c r="D27" s="25">
        <v>51140201</v>
      </c>
      <c r="E27" s="25" t="s">
        <v>36</v>
      </c>
      <c r="F27" s="134" t="s">
        <v>147</v>
      </c>
      <c r="G27" s="135" t="s">
        <v>190</v>
      </c>
      <c r="H27" s="118" t="s">
        <v>271</v>
      </c>
      <c r="I27" s="118" t="s">
        <v>27</v>
      </c>
      <c r="J27" s="119" t="s">
        <v>26</v>
      </c>
      <c r="K27" s="119" t="s">
        <v>94</v>
      </c>
      <c r="L27" s="119" t="s">
        <v>28</v>
      </c>
      <c r="M27" s="119"/>
      <c r="N27" s="27" t="s">
        <v>31</v>
      </c>
      <c r="O27" s="27" t="s">
        <v>32</v>
      </c>
      <c r="P27" s="143">
        <v>7.6</v>
      </c>
      <c r="Q27" s="144" t="s">
        <v>58</v>
      </c>
      <c r="R27" s="143">
        <v>8.8</v>
      </c>
      <c r="S27" s="144" t="s">
        <v>34</v>
      </c>
      <c r="T27" s="143">
        <v>8</v>
      </c>
      <c r="U27" s="23" t="s">
        <v>29</v>
      </c>
      <c r="V27" s="23">
        <f t="shared" si="0"/>
        <v>24.4</v>
      </c>
      <c r="W27" s="28">
        <f t="shared" si="1"/>
        <v>0.5</v>
      </c>
      <c r="X27" s="29">
        <v>0</v>
      </c>
      <c r="Y27" s="34">
        <f t="shared" si="2"/>
        <v>24.9</v>
      </c>
      <c r="Z27" s="35">
        <f t="shared" si="3"/>
        <v>8.133333333333333</v>
      </c>
      <c r="AA27" s="139" t="s">
        <v>272</v>
      </c>
      <c r="AD27" s="141" t="s">
        <v>273</v>
      </c>
      <c r="AE27" s="142" t="s">
        <v>223</v>
      </c>
      <c r="AF27" s="126" t="s">
        <v>82</v>
      </c>
      <c r="AG27" s="142" t="s">
        <v>129</v>
      </c>
      <c r="AH27" s="140" t="s">
        <v>199</v>
      </c>
    </row>
    <row r="28" spans="1:34" ht="18.75">
      <c r="A28" s="98">
        <v>23</v>
      </c>
      <c r="B28" s="99" t="s">
        <v>77</v>
      </c>
      <c r="C28" s="138">
        <v>125950204</v>
      </c>
      <c r="D28" s="25">
        <v>51140201</v>
      </c>
      <c r="E28" s="25" t="s">
        <v>36</v>
      </c>
      <c r="F28" s="126" t="s">
        <v>274</v>
      </c>
      <c r="G28" s="127" t="s">
        <v>128</v>
      </c>
      <c r="H28" s="145">
        <v>37526</v>
      </c>
      <c r="I28" s="118" t="s">
        <v>27</v>
      </c>
      <c r="J28" s="119" t="s">
        <v>26</v>
      </c>
      <c r="K28" s="146" t="s">
        <v>94</v>
      </c>
      <c r="L28" s="119" t="s">
        <v>28</v>
      </c>
      <c r="M28" s="128"/>
      <c r="N28" s="114" t="s">
        <v>31</v>
      </c>
      <c r="O28" s="114" t="s">
        <v>32</v>
      </c>
      <c r="P28" s="143">
        <v>7.7</v>
      </c>
      <c r="Q28" s="114" t="s">
        <v>33</v>
      </c>
      <c r="R28" s="143">
        <v>8.8</v>
      </c>
      <c r="S28" s="114" t="s">
        <v>34</v>
      </c>
      <c r="T28" s="143">
        <v>8.3</v>
      </c>
      <c r="U28" s="28" t="s">
        <v>29</v>
      </c>
      <c r="V28" s="28">
        <f aca="true" t="shared" si="4" ref="V28:V43">P28+R28+T28</f>
        <v>24.8</v>
      </c>
      <c r="W28" s="28">
        <f aca="true" t="shared" si="5" ref="W28:W43">IF(L28="2",0.25,IF(L28="2NT",0.5,IF(L28="1",0.75,0)))</f>
        <v>0.5</v>
      </c>
      <c r="X28" s="28">
        <v>0</v>
      </c>
      <c r="Y28" s="121">
        <f aca="true" t="shared" si="6" ref="Y28:Y43">V28+W28+X28</f>
        <v>25.3</v>
      </c>
      <c r="Z28" s="121">
        <f aca="true" t="shared" si="7" ref="Z28:Z43">V28/3</f>
        <v>8.266666666666667</v>
      </c>
      <c r="AA28" s="139" t="s">
        <v>275</v>
      </c>
      <c r="AD28" s="126" t="s">
        <v>127</v>
      </c>
      <c r="AE28" s="127" t="s">
        <v>276</v>
      </c>
      <c r="AF28" s="126" t="s">
        <v>277</v>
      </c>
      <c r="AG28" s="127" t="s">
        <v>214</v>
      </c>
      <c r="AH28" s="140" t="s">
        <v>199</v>
      </c>
    </row>
    <row r="29" spans="1:34" ht="18.75">
      <c r="A29" s="102">
        <v>24</v>
      </c>
      <c r="B29" s="103" t="s">
        <v>78</v>
      </c>
      <c r="C29" s="103" t="s">
        <v>278</v>
      </c>
      <c r="D29" s="25">
        <v>51140201</v>
      </c>
      <c r="E29" s="25" t="s">
        <v>36</v>
      </c>
      <c r="F29" s="134" t="s">
        <v>82</v>
      </c>
      <c r="G29" s="135" t="s">
        <v>279</v>
      </c>
      <c r="H29" s="118" t="s">
        <v>280</v>
      </c>
      <c r="I29" s="118" t="s">
        <v>27</v>
      </c>
      <c r="J29" s="119" t="s">
        <v>26</v>
      </c>
      <c r="K29" s="119" t="s">
        <v>150</v>
      </c>
      <c r="L29" s="119" t="s">
        <v>28</v>
      </c>
      <c r="M29" s="119"/>
      <c r="N29" s="27" t="s">
        <v>37</v>
      </c>
      <c r="O29" s="27" t="s">
        <v>60</v>
      </c>
      <c r="P29" s="143">
        <v>8.7</v>
      </c>
      <c r="Q29" s="27" t="s">
        <v>32</v>
      </c>
      <c r="R29" s="143">
        <v>7.3</v>
      </c>
      <c r="S29" s="27" t="s">
        <v>61</v>
      </c>
      <c r="T29" s="143">
        <v>8</v>
      </c>
      <c r="U29" s="23" t="s">
        <v>29</v>
      </c>
      <c r="V29" s="23">
        <f t="shared" si="4"/>
        <v>24</v>
      </c>
      <c r="W29" s="28">
        <f t="shared" si="5"/>
        <v>0.5</v>
      </c>
      <c r="X29" s="29">
        <v>0</v>
      </c>
      <c r="Y29" s="34">
        <f t="shared" si="6"/>
        <v>24.5</v>
      </c>
      <c r="Z29" s="35">
        <f t="shared" si="7"/>
        <v>8</v>
      </c>
      <c r="AA29" s="139" t="s">
        <v>281</v>
      </c>
      <c r="AD29" s="126" t="s">
        <v>282</v>
      </c>
      <c r="AE29" s="127" t="s">
        <v>283</v>
      </c>
      <c r="AF29" s="126" t="s">
        <v>193</v>
      </c>
      <c r="AG29" s="127" t="s">
        <v>119</v>
      </c>
      <c r="AH29" s="128" t="s">
        <v>155</v>
      </c>
    </row>
    <row r="30" spans="1:34" ht="18.75">
      <c r="A30" s="98">
        <v>25</v>
      </c>
      <c r="B30" s="99" t="s">
        <v>79</v>
      </c>
      <c r="C30" s="138">
        <v>125909224</v>
      </c>
      <c r="D30" s="25">
        <v>51140201</v>
      </c>
      <c r="E30" s="25" t="s">
        <v>36</v>
      </c>
      <c r="F30" s="126" t="s">
        <v>284</v>
      </c>
      <c r="G30" s="127" t="s">
        <v>285</v>
      </c>
      <c r="H30" s="145">
        <v>37462</v>
      </c>
      <c r="I30" s="118" t="s">
        <v>27</v>
      </c>
      <c r="J30" s="119" t="s">
        <v>26</v>
      </c>
      <c r="K30" s="146" t="s">
        <v>178</v>
      </c>
      <c r="L30" s="119" t="s">
        <v>35</v>
      </c>
      <c r="M30" s="128"/>
      <c r="N30" s="114" t="s">
        <v>31</v>
      </c>
      <c r="O30" s="114" t="s">
        <v>32</v>
      </c>
      <c r="P30" s="143">
        <v>7.2</v>
      </c>
      <c r="Q30" s="114" t="s">
        <v>33</v>
      </c>
      <c r="R30" s="143">
        <v>8.3</v>
      </c>
      <c r="S30" s="114" t="s">
        <v>34</v>
      </c>
      <c r="T30" s="143">
        <v>8.6</v>
      </c>
      <c r="U30" s="28" t="s">
        <v>29</v>
      </c>
      <c r="V30" s="28">
        <f t="shared" si="4"/>
        <v>24.1</v>
      </c>
      <c r="W30" s="28">
        <f t="shared" si="5"/>
        <v>0.25</v>
      </c>
      <c r="X30" s="28">
        <v>0</v>
      </c>
      <c r="Y30" s="121">
        <f t="shared" si="6"/>
        <v>24.35</v>
      </c>
      <c r="Z30" s="121">
        <f t="shared" si="7"/>
        <v>8.033333333333333</v>
      </c>
      <c r="AA30" s="139" t="s">
        <v>286</v>
      </c>
      <c r="AD30" s="126" t="s">
        <v>96</v>
      </c>
      <c r="AE30" s="127" t="s">
        <v>287</v>
      </c>
      <c r="AF30" s="126" t="s">
        <v>288</v>
      </c>
      <c r="AG30" s="127" t="s">
        <v>289</v>
      </c>
      <c r="AH30" s="128" t="s">
        <v>255</v>
      </c>
    </row>
    <row r="31" spans="1:34" ht="18.75">
      <c r="A31" s="102">
        <v>26</v>
      </c>
      <c r="B31" s="103" t="s">
        <v>227</v>
      </c>
      <c r="C31" s="138">
        <v>125949697</v>
      </c>
      <c r="D31" s="25">
        <v>51140201</v>
      </c>
      <c r="E31" s="25" t="s">
        <v>36</v>
      </c>
      <c r="F31" s="126" t="s">
        <v>309</v>
      </c>
      <c r="G31" s="127" t="s">
        <v>128</v>
      </c>
      <c r="H31" s="145">
        <v>37571</v>
      </c>
      <c r="I31" s="118" t="s">
        <v>27</v>
      </c>
      <c r="J31" s="119" t="s">
        <v>26</v>
      </c>
      <c r="K31" s="146" t="s">
        <v>178</v>
      </c>
      <c r="L31" s="119" t="s">
        <v>35</v>
      </c>
      <c r="M31" s="128"/>
      <c r="N31" s="114" t="s">
        <v>31</v>
      </c>
      <c r="O31" s="114" t="s">
        <v>32</v>
      </c>
      <c r="P31" s="143">
        <v>7.8</v>
      </c>
      <c r="Q31" s="114" t="s">
        <v>33</v>
      </c>
      <c r="R31" s="143">
        <v>6.4</v>
      </c>
      <c r="S31" s="114" t="s">
        <v>34</v>
      </c>
      <c r="T31" s="143">
        <v>8.3</v>
      </c>
      <c r="U31" s="28" t="s">
        <v>29</v>
      </c>
      <c r="V31" s="28">
        <f t="shared" si="4"/>
        <v>22.5</v>
      </c>
      <c r="W31" s="28">
        <f t="shared" si="5"/>
        <v>0.25</v>
      </c>
      <c r="X31" s="28">
        <v>0</v>
      </c>
      <c r="Y31" s="121">
        <f t="shared" si="6"/>
        <v>22.75</v>
      </c>
      <c r="Z31" s="121">
        <f t="shared" si="7"/>
        <v>7.5</v>
      </c>
      <c r="AA31" s="139" t="s">
        <v>310</v>
      </c>
      <c r="AD31" s="126" t="s">
        <v>96</v>
      </c>
      <c r="AE31" s="127" t="s">
        <v>311</v>
      </c>
      <c r="AF31" s="126" t="s">
        <v>82</v>
      </c>
      <c r="AG31" s="127" t="s">
        <v>312</v>
      </c>
      <c r="AH31" s="128" t="s">
        <v>313</v>
      </c>
    </row>
    <row r="32" spans="1:34" ht="18.75">
      <c r="A32" s="98">
        <v>27</v>
      </c>
      <c r="B32" s="99" t="s">
        <v>228</v>
      </c>
      <c r="C32" s="138">
        <v>125867156</v>
      </c>
      <c r="D32" s="25">
        <v>51140201</v>
      </c>
      <c r="E32" s="25" t="s">
        <v>36</v>
      </c>
      <c r="F32" s="126" t="s">
        <v>82</v>
      </c>
      <c r="G32" s="127" t="s">
        <v>314</v>
      </c>
      <c r="H32" s="145">
        <v>36903</v>
      </c>
      <c r="I32" s="118" t="s">
        <v>27</v>
      </c>
      <c r="J32" s="119" t="s">
        <v>26</v>
      </c>
      <c r="K32" s="146" t="s">
        <v>264</v>
      </c>
      <c r="L32" s="119" t="s">
        <v>35</v>
      </c>
      <c r="M32" s="128"/>
      <c r="N32" s="114" t="s">
        <v>31</v>
      </c>
      <c r="O32" s="114" t="s">
        <v>32</v>
      </c>
      <c r="P32" s="143">
        <v>7.9</v>
      </c>
      <c r="Q32" s="114" t="s">
        <v>33</v>
      </c>
      <c r="R32" s="143">
        <v>8.4</v>
      </c>
      <c r="S32" s="114" t="s">
        <v>34</v>
      </c>
      <c r="T32" s="143">
        <v>8.8</v>
      </c>
      <c r="U32" s="28" t="s">
        <v>29</v>
      </c>
      <c r="V32" s="28">
        <f t="shared" si="4"/>
        <v>25.1</v>
      </c>
      <c r="W32" s="28">
        <f t="shared" si="5"/>
        <v>0.25</v>
      </c>
      <c r="X32" s="28">
        <v>0</v>
      </c>
      <c r="Y32" s="121">
        <f t="shared" si="6"/>
        <v>25.35</v>
      </c>
      <c r="Z32" s="121">
        <f t="shared" si="7"/>
        <v>8.366666666666667</v>
      </c>
      <c r="AA32" s="139" t="s">
        <v>315</v>
      </c>
      <c r="AD32" s="126" t="s">
        <v>316</v>
      </c>
      <c r="AE32" s="127" t="s">
        <v>317</v>
      </c>
      <c r="AF32" s="126" t="s">
        <v>82</v>
      </c>
      <c r="AG32" s="127" t="s">
        <v>318</v>
      </c>
      <c r="AH32" s="128" t="s">
        <v>319</v>
      </c>
    </row>
    <row r="33" spans="1:34" ht="18.75">
      <c r="A33" s="102">
        <v>28</v>
      </c>
      <c r="B33" s="103" t="s">
        <v>229</v>
      </c>
      <c r="C33" s="138">
        <v>125990691</v>
      </c>
      <c r="D33" s="25">
        <v>51140201</v>
      </c>
      <c r="E33" s="25" t="s">
        <v>36</v>
      </c>
      <c r="F33" s="126" t="s">
        <v>147</v>
      </c>
      <c r="G33" s="127" t="s">
        <v>320</v>
      </c>
      <c r="H33" s="145">
        <v>37496</v>
      </c>
      <c r="I33" s="118" t="s">
        <v>27</v>
      </c>
      <c r="J33" s="119" t="s">
        <v>26</v>
      </c>
      <c r="K33" s="146" t="s">
        <v>94</v>
      </c>
      <c r="L33" s="119" t="s">
        <v>28</v>
      </c>
      <c r="M33" s="128"/>
      <c r="N33" s="114" t="s">
        <v>31</v>
      </c>
      <c r="O33" s="114" t="s">
        <v>32</v>
      </c>
      <c r="P33" s="143">
        <v>7.9</v>
      </c>
      <c r="Q33" s="114" t="s">
        <v>33</v>
      </c>
      <c r="R33" s="143">
        <v>9.1</v>
      </c>
      <c r="S33" s="114" t="s">
        <v>34</v>
      </c>
      <c r="T33" s="143">
        <v>8.7</v>
      </c>
      <c r="U33" s="28" t="s">
        <v>44</v>
      </c>
      <c r="V33" s="28">
        <f t="shared" si="4"/>
        <v>25.7</v>
      </c>
      <c r="W33" s="28">
        <f t="shared" si="5"/>
        <v>0.5</v>
      </c>
      <c r="X33" s="28">
        <v>0</v>
      </c>
      <c r="Y33" s="121">
        <f t="shared" si="6"/>
        <v>26.2</v>
      </c>
      <c r="Z33" s="121">
        <f t="shared" si="7"/>
        <v>8.566666666666666</v>
      </c>
      <c r="AA33" s="139" t="s">
        <v>330</v>
      </c>
      <c r="AD33" s="126" t="s">
        <v>326</v>
      </c>
      <c r="AE33" s="127" t="s">
        <v>327</v>
      </c>
      <c r="AF33" s="126" t="s">
        <v>82</v>
      </c>
      <c r="AG33" s="127" t="s">
        <v>328</v>
      </c>
      <c r="AH33" s="128" t="s">
        <v>111</v>
      </c>
    </row>
    <row r="34" spans="1:34" ht="18.75">
      <c r="A34" s="98">
        <v>29</v>
      </c>
      <c r="B34" s="99" t="s">
        <v>230</v>
      </c>
      <c r="C34" s="147">
        <v>125958078</v>
      </c>
      <c r="D34" s="25">
        <v>51140201</v>
      </c>
      <c r="E34" s="25" t="s">
        <v>36</v>
      </c>
      <c r="F34" s="126" t="s">
        <v>321</v>
      </c>
      <c r="G34" s="127" t="s">
        <v>128</v>
      </c>
      <c r="H34" s="145">
        <v>37543</v>
      </c>
      <c r="I34" s="118" t="s">
        <v>27</v>
      </c>
      <c r="J34" s="119" t="s">
        <v>26</v>
      </c>
      <c r="K34" s="146" t="s">
        <v>178</v>
      </c>
      <c r="L34" s="119" t="s">
        <v>35</v>
      </c>
      <c r="M34" s="128"/>
      <c r="N34" s="114" t="s">
        <v>37</v>
      </c>
      <c r="O34" s="114" t="s">
        <v>60</v>
      </c>
      <c r="P34" s="143">
        <v>7.3</v>
      </c>
      <c r="Q34" s="114" t="s">
        <v>32</v>
      </c>
      <c r="R34" s="143">
        <v>7.1</v>
      </c>
      <c r="S34" s="114" t="s">
        <v>61</v>
      </c>
      <c r="T34" s="143">
        <v>7</v>
      </c>
      <c r="U34" s="28" t="s">
        <v>29</v>
      </c>
      <c r="V34" s="28">
        <f t="shared" si="4"/>
        <v>21.4</v>
      </c>
      <c r="W34" s="28">
        <f t="shared" si="5"/>
        <v>0.25</v>
      </c>
      <c r="X34" s="28">
        <v>0</v>
      </c>
      <c r="Y34" s="121">
        <f t="shared" si="6"/>
        <v>21.65</v>
      </c>
      <c r="Z34" s="121">
        <f t="shared" si="7"/>
        <v>7.133333333333333</v>
      </c>
      <c r="AA34" s="139" t="s">
        <v>329</v>
      </c>
      <c r="AD34" s="126" t="s">
        <v>322</v>
      </c>
      <c r="AE34" s="127" t="s">
        <v>323</v>
      </c>
      <c r="AF34" s="126" t="s">
        <v>82</v>
      </c>
      <c r="AG34" s="127" t="s">
        <v>324</v>
      </c>
      <c r="AH34" s="128" t="s">
        <v>325</v>
      </c>
    </row>
    <row r="35" spans="1:34" ht="18.75">
      <c r="A35" s="102">
        <v>30</v>
      </c>
      <c r="B35" s="103" t="s">
        <v>231</v>
      </c>
      <c r="C35" s="147">
        <v>125909207</v>
      </c>
      <c r="D35" s="25">
        <v>51140201</v>
      </c>
      <c r="E35" s="25" t="s">
        <v>36</v>
      </c>
      <c r="F35" s="126" t="s">
        <v>224</v>
      </c>
      <c r="G35" s="127" t="s">
        <v>331</v>
      </c>
      <c r="H35" s="145">
        <v>37596</v>
      </c>
      <c r="I35" s="118" t="s">
        <v>27</v>
      </c>
      <c r="J35" s="119" t="s">
        <v>26</v>
      </c>
      <c r="K35" s="148" t="s">
        <v>178</v>
      </c>
      <c r="L35" s="119" t="s">
        <v>35</v>
      </c>
      <c r="M35" s="128"/>
      <c r="N35" s="114" t="s">
        <v>31</v>
      </c>
      <c r="O35" s="114" t="s">
        <v>32</v>
      </c>
      <c r="P35" s="143">
        <v>7.5</v>
      </c>
      <c r="Q35" s="114" t="s">
        <v>33</v>
      </c>
      <c r="R35" s="143">
        <v>8.4</v>
      </c>
      <c r="S35" s="114" t="s">
        <v>34</v>
      </c>
      <c r="T35" s="143">
        <v>8.4</v>
      </c>
      <c r="U35" s="28" t="s">
        <v>29</v>
      </c>
      <c r="V35" s="28">
        <f t="shared" si="4"/>
        <v>24.3</v>
      </c>
      <c r="W35" s="28">
        <f t="shared" si="5"/>
        <v>0.25</v>
      </c>
      <c r="X35" s="28">
        <v>0</v>
      </c>
      <c r="Y35" s="121">
        <f t="shared" si="6"/>
        <v>24.55</v>
      </c>
      <c r="Z35" s="121">
        <f t="shared" si="7"/>
        <v>8.1</v>
      </c>
      <c r="AA35" s="139" t="s">
        <v>332</v>
      </c>
      <c r="AD35" s="126" t="s">
        <v>333</v>
      </c>
      <c r="AE35" s="127" t="s">
        <v>334</v>
      </c>
      <c r="AF35" s="126" t="s">
        <v>82</v>
      </c>
      <c r="AG35" s="127" t="s">
        <v>335</v>
      </c>
      <c r="AH35" s="128" t="s">
        <v>255</v>
      </c>
    </row>
    <row r="36" spans="1:34" ht="18.75">
      <c r="A36" s="98">
        <v>31</v>
      </c>
      <c r="B36" s="99" t="s">
        <v>232</v>
      </c>
      <c r="C36" s="147">
        <v>125997041</v>
      </c>
      <c r="D36" s="25">
        <v>51140201</v>
      </c>
      <c r="E36" s="25" t="s">
        <v>36</v>
      </c>
      <c r="F36" s="126" t="s">
        <v>336</v>
      </c>
      <c r="G36" s="127" t="s">
        <v>337</v>
      </c>
      <c r="H36" s="145">
        <v>37609</v>
      </c>
      <c r="I36" s="118" t="s">
        <v>27</v>
      </c>
      <c r="J36" s="119" t="s">
        <v>26</v>
      </c>
      <c r="K36" s="148" t="s">
        <v>264</v>
      </c>
      <c r="L36" s="119" t="s">
        <v>35</v>
      </c>
      <c r="M36" s="128"/>
      <c r="N36" s="114" t="s">
        <v>37</v>
      </c>
      <c r="O36" s="114" t="s">
        <v>60</v>
      </c>
      <c r="P36" s="143">
        <v>7.1</v>
      </c>
      <c r="Q36" s="114" t="s">
        <v>32</v>
      </c>
      <c r="R36" s="143">
        <v>6.9</v>
      </c>
      <c r="S36" s="114" t="s">
        <v>61</v>
      </c>
      <c r="T36" s="143">
        <v>8.1</v>
      </c>
      <c r="U36" s="28" t="s">
        <v>29</v>
      </c>
      <c r="V36" s="28">
        <f t="shared" si="4"/>
        <v>22.1</v>
      </c>
      <c r="W36" s="28">
        <f t="shared" si="5"/>
        <v>0.25</v>
      </c>
      <c r="X36" s="28">
        <v>0</v>
      </c>
      <c r="Y36" s="121">
        <f t="shared" si="6"/>
        <v>22.35</v>
      </c>
      <c r="Z36" s="121">
        <f t="shared" si="7"/>
        <v>7.366666666666667</v>
      </c>
      <c r="AA36" s="139" t="s">
        <v>338</v>
      </c>
      <c r="AD36" s="126" t="s">
        <v>339</v>
      </c>
      <c r="AE36" s="127" t="s">
        <v>340</v>
      </c>
      <c r="AF36" s="126" t="s">
        <v>82</v>
      </c>
      <c r="AG36" s="127" t="s">
        <v>341</v>
      </c>
      <c r="AH36" s="128" t="s">
        <v>342</v>
      </c>
    </row>
    <row r="37" spans="1:34" ht="18.75">
      <c r="A37" s="102">
        <v>32</v>
      </c>
      <c r="B37" s="103" t="s">
        <v>233</v>
      </c>
      <c r="C37" s="147">
        <v>125933041</v>
      </c>
      <c r="D37" s="25">
        <v>51140201</v>
      </c>
      <c r="E37" s="25" t="s">
        <v>36</v>
      </c>
      <c r="F37" s="126" t="s">
        <v>343</v>
      </c>
      <c r="G37" s="127" t="s">
        <v>201</v>
      </c>
      <c r="H37" s="145">
        <v>37555</v>
      </c>
      <c r="I37" s="118" t="s">
        <v>27</v>
      </c>
      <c r="J37" s="119" t="s">
        <v>26</v>
      </c>
      <c r="K37" s="148" t="s">
        <v>264</v>
      </c>
      <c r="L37" s="119" t="s">
        <v>35</v>
      </c>
      <c r="M37" s="128"/>
      <c r="N37" s="114" t="s">
        <v>31</v>
      </c>
      <c r="O37" s="114" t="s">
        <v>32</v>
      </c>
      <c r="P37" s="143">
        <v>7.5</v>
      </c>
      <c r="Q37" s="114" t="s">
        <v>33</v>
      </c>
      <c r="R37" s="143">
        <v>7.7</v>
      </c>
      <c r="S37" s="114" t="s">
        <v>34</v>
      </c>
      <c r="T37" s="143">
        <v>7.6</v>
      </c>
      <c r="U37" s="28" t="s">
        <v>29</v>
      </c>
      <c r="V37" s="28">
        <f t="shared" si="4"/>
        <v>22.799999999999997</v>
      </c>
      <c r="W37" s="28">
        <f t="shared" si="5"/>
        <v>0.25</v>
      </c>
      <c r="X37" s="28">
        <v>0</v>
      </c>
      <c r="Y37" s="121">
        <f t="shared" si="6"/>
        <v>23.049999999999997</v>
      </c>
      <c r="Z37" s="121">
        <f t="shared" si="7"/>
        <v>7.599999999999999</v>
      </c>
      <c r="AA37" s="139" t="s">
        <v>344</v>
      </c>
      <c r="AD37" s="126" t="s">
        <v>345</v>
      </c>
      <c r="AE37" s="127" t="s">
        <v>182</v>
      </c>
      <c r="AF37" s="126" t="s">
        <v>82</v>
      </c>
      <c r="AG37" s="127" t="s">
        <v>346</v>
      </c>
      <c r="AH37" s="128" t="s">
        <v>347</v>
      </c>
    </row>
    <row r="38" spans="1:35" ht="18.75">
      <c r="A38" s="98">
        <v>33</v>
      </c>
      <c r="B38" s="99" t="s">
        <v>234</v>
      </c>
      <c r="C38" s="147">
        <v>125920504</v>
      </c>
      <c r="D38" s="25">
        <v>51140201</v>
      </c>
      <c r="E38" s="25" t="s">
        <v>36</v>
      </c>
      <c r="F38" s="126" t="s">
        <v>348</v>
      </c>
      <c r="G38" s="127" t="s">
        <v>340</v>
      </c>
      <c r="H38" s="145">
        <v>37307</v>
      </c>
      <c r="I38" s="118" t="s">
        <v>27</v>
      </c>
      <c r="J38" s="119" t="s">
        <v>26</v>
      </c>
      <c r="K38" s="148" t="s">
        <v>116</v>
      </c>
      <c r="L38" s="119" t="s">
        <v>28</v>
      </c>
      <c r="M38" s="128"/>
      <c r="N38" s="114" t="s">
        <v>31</v>
      </c>
      <c r="O38" s="114" t="s">
        <v>32</v>
      </c>
      <c r="P38" s="143">
        <v>7.9</v>
      </c>
      <c r="Q38" s="114" t="s">
        <v>33</v>
      </c>
      <c r="R38" s="143">
        <v>7.8</v>
      </c>
      <c r="S38" s="114" t="s">
        <v>34</v>
      </c>
      <c r="T38" s="143">
        <v>7.9</v>
      </c>
      <c r="U38" s="28" t="s">
        <v>29</v>
      </c>
      <c r="V38" s="28">
        <f t="shared" si="4"/>
        <v>23.6</v>
      </c>
      <c r="W38" s="28">
        <f t="shared" si="5"/>
        <v>0.5</v>
      </c>
      <c r="X38" s="28">
        <v>0</v>
      </c>
      <c r="Y38" s="121">
        <f t="shared" si="6"/>
        <v>24.1</v>
      </c>
      <c r="Z38" s="121">
        <f t="shared" si="7"/>
        <v>7.866666666666667</v>
      </c>
      <c r="AA38" s="139" t="s">
        <v>349</v>
      </c>
      <c r="AB38" s="149"/>
      <c r="AC38" s="149"/>
      <c r="AD38" s="126" t="s">
        <v>350</v>
      </c>
      <c r="AE38" s="127" t="s">
        <v>351</v>
      </c>
      <c r="AF38" s="126" t="s">
        <v>82</v>
      </c>
      <c r="AG38" s="127" t="s">
        <v>341</v>
      </c>
      <c r="AH38" s="128" t="s">
        <v>241</v>
      </c>
      <c r="AI38" s="149"/>
    </row>
    <row r="39" spans="1:35" ht="18.75">
      <c r="A39" s="102">
        <v>34</v>
      </c>
      <c r="B39" s="103" t="s">
        <v>256</v>
      </c>
      <c r="C39" s="147">
        <v>125965172</v>
      </c>
      <c r="D39" s="25">
        <v>51140201</v>
      </c>
      <c r="E39" s="25" t="s">
        <v>36</v>
      </c>
      <c r="F39" s="126" t="s">
        <v>353</v>
      </c>
      <c r="G39" s="127" t="s">
        <v>104</v>
      </c>
      <c r="H39" s="145">
        <v>37331</v>
      </c>
      <c r="I39" s="118" t="s">
        <v>27</v>
      </c>
      <c r="J39" s="119" t="s">
        <v>26</v>
      </c>
      <c r="K39" s="148" t="s">
        <v>30</v>
      </c>
      <c r="L39" s="119" t="s">
        <v>28</v>
      </c>
      <c r="M39" s="128"/>
      <c r="N39" s="114" t="s">
        <v>31</v>
      </c>
      <c r="O39" s="114" t="s">
        <v>32</v>
      </c>
      <c r="P39" s="143">
        <v>7.2</v>
      </c>
      <c r="Q39" s="114" t="s">
        <v>33</v>
      </c>
      <c r="R39" s="143">
        <v>7.5</v>
      </c>
      <c r="S39" s="114" t="s">
        <v>34</v>
      </c>
      <c r="T39" s="143">
        <v>7.8</v>
      </c>
      <c r="U39" s="28" t="s">
        <v>29</v>
      </c>
      <c r="V39" s="28">
        <f t="shared" si="4"/>
        <v>22.5</v>
      </c>
      <c r="W39" s="28">
        <f t="shared" si="5"/>
        <v>0.5</v>
      </c>
      <c r="X39" s="28">
        <v>0</v>
      </c>
      <c r="Y39" s="121">
        <f t="shared" si="6"/>
        <v>23</v>
      </c>
      <c r="Z39" s="121">
        <f t="shared" si="7"/>
        <v>7.5</v>
      </c>
      <c r="AA39" s="139" t="s">
        <v>358</v>
      </c>
      <c r="AB39" s="149"/>
      <c r="AC39" s="149"/>
      <c r="AD39" s="126" t="s">
        <v>359</v>
      </c>
      <c r="AE39" s="127" t="s">
        <v>360</v>
      </c>
      <c r="AF39" s="126" t="s">
        <v>132</v>
      </c>
      <c r="AG39" s="127" t="s">
        <v>361</v>
      </c>
      <c r="AH39" s="128" t="s">
        <v>362</v>
      </c>
      <c r="AI39" s="149"/>
    </row>
    <row r="40" spans="1:35" ht="18.75">
      <c r="A40" s="98">
        <v>35</v>
      </c>
      <c r="B40" s="99" t="s">
        <v>257</v>
      </c>
      <c r="C40" s="147">
        <v>125914770</v>
      </c>
      <c r="D40" s="25">
        <v>51140201</v>
      </c>
      <c r="E40" s="25" t="s">
        <v>36</v>
      </c>
      <c r="F40" s="126" t="s">
        <v>352</v>
      </c>
      <c r="G40" s="127" t="s">
        <v>334</v>
      </c>
      <c r="H40" s="154">
        <v>37568</v>
      </c>
      <c r="I40" s="118" t="s">
        <v>27</v>
      </c>
      <c r="J40" s="119" t="s">
        <v>26</v>
      </c>
      <c r="K40" s="148" t="s">
        <v>116</v>
      </c>
      <c r="L40" s="119" t="s">
        <v>28</v>
      </c>
      <c r="M40" s="128"/>
      <c r="N40" s="114" t="s">
        <v>31</v>
      </c>
      <c r="O40" s="114" t="s">
        <v>32</v>
      </c>
      <c r="P40" s="143">
        <v>6.4</v>
      </c>
      <c r="Q40" s="114" t="s">
        <v>33</v>
      </c>
      <c r="R40" s="143">
        <v>7.8</v>
      </c>
      <c r="S40" s="114" t="s">
        <v>34</v>
      </c>
      <c r="T40" s="143">
        <v>7.8</v>
      </c>
      <c r="U40" s="28" t="s">
        <v>29</v>
      </c>
      <c r="V40" s="28">
        <f t="shared" si="4"/>
        <v>22</v>
      </c>
      <c r="W40" s="28">
        <f t="shared" si="5"/>
        <v>0.5</v>
      </c>
      <c r="X40" s="28">
        <v>0</v>
      </c>
      <c r="Y40" s="121">
        <f t="shared" si="6"/>
        <v>22.5</v>
      </c>
      <c r="Z40" s="121">
        <f t="shared" si="7"/>
        <v>7.333333333333333</v>
      </c>
      <c r="AA40" s="139" t="s">
        <v>354</v>
      </c>
      <c r="AB40" s="149"/>
      <c r="AC40" s="149"/>
      <c r="AD40" s="126" t="s">
        <v>355</v>
      </c>
      <c r="AE40" s="127" t="s">
        <v>356</v>
      </c>
      <c r="AF40" s="126" t="s">
        <v>123</v>
      </c>
      <c r="AG40" s="127" t="s">
        <v>357</v>
      </c>
      <c r="AH40" s="128" t="s">
        <v>363</v>
      </c>
      <c r="AI40" s="149"/>
    </row>
    <row r="41" spans="1:35" ht="18.75">
      <c r="A41" s="102">
        <v>36</v>
      </c>
      <c r="B41" s="103" t="s">
        <v>258</v>
      </c>
      <c r="C41" s="147">
        <v>125997122</v>
      </c>
      <c r="D41" s="25">
        <v>51140201</v>
      </c>
      <c r="E41" s="25" t="s">
        <v>36</v>
      </c>
      <c r="F41" s="126" t="s">
        <v>364</v>
      </c>
      <c r="G41" s="127" t="s">
        <v>365</v>
      </c>
      <c r="H41" s="154">
        <v>37573</v>
      </c>
      <c r="I41" s="118" t="s">
        <v>27</v>
      </c>
      <c r="J41" s="119" t="s">
        <v>26</v>
      </c>
      <c r="K41" s="148" t="s">
        <v>264</v>
      </c>
      <c r="L41" s="119" t="s">
        <v>35</v>
      </c>
      <c r="M41" s="128"/>
      <c r="N41" s="114" t="s">
        <v>31</v>
      </c>
      <c r="O41" s="114" t="s">
        <v>32</v>
      </c>
      <c r="P41" s="143">
        <v>7</v>
      </c>
      <c r="Q41" s="114" t="s">
        <v>33</v>
      </c>
      <c r="R41" s="143">
        <v>7.8</v>
      </c>
      <c r="S41" s="114" t="s">
        <v>34</v>
      </c>
      <c r="T41" s="143">
        <v>7.9</v>
      </c>
      <c r="U41" s="28" t="s">
        <v>29</v>
      </c>
      <c r="V41" s="28">
        <f t="shared" si="4"/>
        <v>22.700000000000003</v>
      </c>
      <c r="W41" s="28">
        <f t="shared" si="5"/>
        <v>0.25</v>
      </c>
      <c r="X41" s="28">
        <v>0</v>
      </c>
      <c r="Y41" s="121">
        <f t="shared" si="6"/>
        <v>22.950000000000003</v>
      </c>
      <c r="Z41" s="121">
        <f t="shared" si="7"/>
        <v>7.566666666666667</v>
      </c>
      <c r="AA41" s="139" t="s">
        <v>366</v>
      </c>
      <c r="AB41" s="149"/>
      <c r="AC41" s="149"/>
      <c r="AD41" s="126" t="s">
        <v>367</v>
      </c>
      <c r="AE41" s="127" t="s">
        <v>368</v>
      </c>
      <c r="AF41" s="126" t="s">
        <v>82</v>
      </c>
      <c r="AG41" s="127" t="s">
        <v>318</v>
      </c>
      <c r="AH41" s="128" t="s">
        <v>347</v>
      </c>
      <c r="AI41" s="149"/>
    </row>
    <row r="42" spans="1:35" ht="18.75">
      <c r="A42" s="98">
        <v>37</v>
      </c>
      <c r="B42" s="99" t="s">
        <v>259</v>
      </c>
      <c r="C42" s="147"/>
      <c r="D42" s="25">
        <v>51140201</v>
      </c>
      <c r="E42" s="25" t="s">
        <v>36</v>
      </c>
      <c r="F42" s="126" t="s">
        <v>380</v>
      </c>
      <c r="G42" s="127" t="s">
        <v>189</v>
      </c>
      <c r="H42" s="145">
        <v>37544</v>
      </c>
      <c r="I42" s="118" t="s">
        <v>27</v>
      </c>
      <c r="J42" s="119" t="s">
        <v>26</v>
      </c>
      <c r="K42" s="146" t="s">
        <v>116</v>
      </c>
      <c r="L42" s="119" t="s">
        <v>28</v>
      </c>
      <c r="M42" s="128"/>
      <c r="N42" s="114" t="s">
        <v>31</v>
      </c>
      <c r="O42" s="114" t="s">
        <v>32</v>
      </c>
      <c r="P42" s="143">
        <v>7.6</v>
      </c>
      <c r="Q42" s="114" t="s">
        <v>33</v>
      </c>
      <c r="R42" s="143">
        <v>7.8</v>
      </c>
      <c r="S42" s="114" t="s">
        <v>34</v>
      </c>
      <c r="T42" s="143">
        <v>7.6</v>
      </c>
      <c r="U42" s="28" t="s">
        <v>29</v>
      </c>
      <c r="V42" s="28">
        <f t="shared" si="4"/>
        <v>23</v>
      </c>
      <c r="W42" s="28">
        <f t="shared" si="5"/>
        <v>0.5</v>
      </c>
      <c r="X42" s="28">
        <v>0</v>
      </c>
      <c r="Y42" s="121">
        <f t="shared" si="6"/>
        <v>23.5</v>
      </c>
      <c r="Z42" s="121">
        <f t="shared" si="7"/>
        <v>7.666666666666667</v>
      </c>
      <c r="AA42" s="139"/>
      <c r="AB42" s="149"/>
      <c r="AC42" s="149"/>
      <c r="AD42" s="126" t="s">
        <v>381</v>
      </c>
      <c r="AE42" s="127" t="s">
        <v>382</v>
      </c>
      <c r="AF42" s="126" t="s">
        <v>123</v>
      </c>
      <c r="AG42" s="127" t="s">
        <v>383</v>
      </c>
      <c r="AH42" s="128" t="s">
        <v>363</v>
      </c>
      <c r="AI42" s="149"/>
    </row>
    <row r="43" spans="1:35" ht="18.75">
      <c r="A43" s="102">
        <v>38</v>
      </c>
      <c r="B43" s="103" t="s">
        <v>260</v>
      </c>
      <c r="C43" s="138">
        <v>125965415</v>
      </c>
      <c r="D43" s="25">
        <v>51140201</v>
      </c>
      <c r="E43" s="25" t="s">
        <v>36</v>
      </c>
      <c r="F43" s="126" t="s">
        <v>384</v>
      </c>
      <c r="G43" s="127" t="s">
        <v>314</v>
      </c>
      <c r="H43" s="145">
        <v>37609</v>
      </c>
      <c r="I43" s="118" t="s">
        <v>27</v>
      </c>
      <c r="J43" s="119" t="s">
        <v>26</v>
      </c>
      <c r="K43" s="148" t="s">
        <v>30</v>
      </c>
      <c r="L43" s="119" t="s">
        <v>28</v>
      </c>
      <c r="M43" s="128"/>
      <c r="N43" s="114" t="s">
        <v>31</v>
      </c>
      <c r="O43" s="114" t="s">
        <v>32</v>
      </c>
      <c r="P43" s="143">
        <v>7.6</v>
      </c>
      <c r="Q43" s="114" t="s">
        <v>33</v>
      </c>
      <c r="R43" s="143">
        <v>7.6</v>
      </c>
      <c r="S43" s="114" t="s">
        <v>34</v>
      </c>
      <c r="T43" s="143">
        <v>7.3</v>
      </c>
      <c r="U43" s="28" t="s">
        <v>29</v>
      </c>
      <c r="V43" s="28">
        <f t="shared" si="4"/>
        <v>22.5</v>
      </c>
      <c r="W43" s="28">
        <f t="shared" si="5"/>
        <v>0.5</v>
      </c>
      <c r="X43" s="28">
        <v>0</v>
      </c>
      <c r="Y43" s="121">
        <f t="shared" si="6"/>
        <v>23</v>
      </c>
      <c r="Z43" s="121">
        <f t="shared" si="7"/>
        <v>7.5</v>
      </c>
      <c r="AA43" s="139" t="s">
        <v>385</v>
      </c>
      <c r="AB43" s="149"/>
      <c r="AC43" s="149"/>
      <c r="AD43" s="126" t="s">
        <v>322</v>
      </c>
      <c r="AE43" s="127" t="s">
        <v>386</v>
      </c>
      <c r="AF43" s="126" t="s">
        <v>82</v>
      </c>
      <c r="AG43" s="127" t="s">
        <v>148</v>
      </c>
      <c r="AH43" s="128" t="s">
        <v>387</v>
      </c>
      <c r="AI43" s="149"/>
    </row>
    <row r="44" spans="1:35" ht="18.75">
      <c r="A44" s="98">
        <v>39</v>
      </c>
      <c r="B44" s="99" t="s">
        <v>290</v>
      </c>
      <c r="C44" s="138">
        <v>125986681</v>
      </c>
      <c r="D44" s="25">
        <v>51140201</v>
      </c>
      <c r="E44" s="25" t="s">
        <v>36</v>
      </c>
      <c r="F44" s="126" t="s">
        <v>388</v>
      </c>
      <c r="G44" s="127" t="s">
        <v>383</v>
      </c>
      <c r="H44" s="154">
        <v>37038</v>
      </c>
      <c r="I44" s="118" t="s">
        <v>27</v>
      </c>
      <c r="J44" s="119" t="s">
        <v>26</v>
      </c>
      <c r="K44" s="148" t="s">
        <v>178</v>
      </c>
      <c r="L44" s="119" t="s">
        <v>35</v>
      </c>
      <c r="M44" s="128"/>
      <c r="N44" s="114" t="s">
        <v>31</v>
      </c>
      <c r="O44" s="114" t="s">
        <v>32</v>
      </c>
      <c r="P44" s="143">
        <v>7.3</v>
      </c>
      <c r="Q44" s="114" t="s">
        <v>33</v>
      </c>
      <c r="R44" s="143">
        <v>8.3</v>
      </c>
      <c r="S44" s="114" t="s">
        <v>34</v>
      </c>
      <c r="T44" s="143">
        <v>8.7</v>
      </c>
      <c r="U44" s="28" t="s">
        <v>29</v>
      </c>
      <c r="V44" s="28">
        <f aca="true" t="shared" si="8" ref="V44:V72">P44+R44+T44</f>
        <v>24.3</v>
      </c>
      <c r="W44" s="28">
        <f aca="true" t="shared" si="9" ref="W44:W72">IF(L44="2",0.25,IF(L44="2NT",0.5,IF(L44="1",0.75,0)))</f>
        <v>0.25</v>
      </c>
      <c r="X44" s="28">
        <v>0</v>
      </c>
      <c r="Y44" s="121">
        <f aca="true" t="shared" si="10" ref="Y44:Y72">V44+W44+X44</f>
        <v>24.55</v>
      </c>
      <c r="Z44" s="121">
        <f aca="true" t="shared" si="11" ref="Z44:Z72">V44/3</f>
        <v>8.1</v>
      </c>
      <c r="AA44" s="139" t="s">
        <v>389</v>
      </c>
      <c r="AB44" s="149"/>
      <c r="AC44" s="149"/>
      <c r="AD44" s="126" t="s">
        <v>180</v>
      </c>
      <c r="AE44" s="127" t="s">
        <v>104</v>
      </c>
      <c r="AF44" s="126" t="s">
        <v>82</v>
      </c>
      <c r="AG44" s="127" t="s">
        <v>390</v>
      </c>
      <c r="AH44" s="128" t="s">
        <v>391</v>
      </c>
      <c r="AI44" s="149"/>
    </row>
    <row r="45" spans="1:35" ht="18.75">
      <c r="A45" s="102">
        <v>40</v>
      </c>
      <c r="B45" s="103" t="s">
        <v>291</v>
      </c>
      <c r="C45" s="138">
        <v>125955935</v>
      </c>
      <c r="D45" s="25">
        <v>51140201</v>
      </c>
      <c r="E45" s="25" t="s">
        <v>36</v>
      </c>
      <c r="F45" s="126" t="s">
        <v>393</v>
      </c>
      <c r="G45" s="127" t="s">
        <v>185</v>
      </c>
      <c r="H45" s="145">
        <v>37607</v>
      </c>
      <c r="I45" s="118" t="s">
        <v>27</v>
      </c>
      <c r="J45" s="119" t="s">
        <v>26</v>
      </c>
      <c r="K45" s="146" t="s">
        <v>178</v>
      </c>
      <c r="L45" s="119" t="s">
        <v>35</v>
      </c>
      <c r="M45" s="128"/>
      <c r="N45" s="114" t="s">
        <v>31</v>
      </c>
      <c r="O45" s="114" t="s">
        <v>32</v>
      </c>
      <c r="P45" s="143">
        <v>6.5</v>
      </c>
      <c r="Q45" s="114" t="s">
        <v>33</v>
      </c>
      <c r="R45" s="143">
        <v>7.9</v>
      </c>
      <c r="S45" s="114" t="s">
        <v>34</v>
      </c>
      <c r="T45" s="143">
        <v>8</v>
      </c>
      <c r="U45" s="28" t="s">
        <v>29</v>
      </c>
      <c r="V45" s="28">
        <f t="shared" si="8"/>
        <v>22.4</v>
      </c>
      <c r="W45" s="28">
        <f t="shared" si="9"/>
        <v>0.25</v>
      </c>
      <c r="X45" s="28">
        <v>0</v>
      </c>
      <c r="Y45" s="121">
        <f t="shared" si="10"/>
        <v>22.65</v>
      </c>
      <c r="Z45" s="121">
        <f t="shared" si="11"/>
        <v>7.466666666666666</v>
      </c>
      <c r="AA45" s="139" t="s">
        <v>394</v>
      </c>
      <c r="AB45" s="149" t="s">
        <v>398</v>
      </c>
      <c r="AC45" s="149"/>
      <c r="AD45" s="126" t="s">
        <v>395</v>
      </c>
      <c r="AE45" s="127" t="s">
        <v>396</v>
      </c>
      <c r="AF45" s="126" t="s">
        <v>397</v>
      </c>
      <c r="AG45" s="127" t="s">
        <v>148</v>
      </c>
      <c r="AH45" s="128" t="s">
        <v>313</v>
      </c>
      <c r="AI45" s="149"/>
    </row>
    <row r="46" spans="1:35" ht="18.75">
      <c r="A46" s="98">
        <v>41</v>
      </c>
      <c r="B46" s="99" t="s">
        <v>292</v>
      </c>
      <c r="C46" s="147">
        <v>125914981</v>
      </c>
      <c r="D46" s="25">
        <v>51140201</v>
      </c>
      <c r="E46" s="25" t="s">
        <v>36</v>
      </c>
      <c r="F46" s="126" t="s">
        <v>399</v>
      </c>
      <c r="G46" s="127" t="s">
        <v>341</v>
      </c>
      <c r="H46" s="154">
        <v>37589</v>
      </c>
      <c r="I46" s="118" t="s">
        <v>27</v>
      </c>
      <c r="J46" s="119" t="s">
        <v>26</v>
      </c>
      <c r="K46" s="148" t="s">
        <v>116</v>
      </c>
      <c r="L46" s="119" t="s">
        <v>28</v>
      </c>
      <c r="M46" s="128"/>
      <c r="N46" s="114" t="s">
        <v>37</v>
      </c>
      <c r="O46" s="114" t="s">
        <v>60</v>
      </c>
      <c r="P46" s="143">
        <v>7.1</v>
      </c>
      <c r="Q46" s="114" t="s">
        <v>32</v>
      </c>
      <c r="R46" s="143">
        <v>7.3</v>
      </c>
      <c r="S46" s="114" t="s">
        <v>61</v>
      </c>
      <c r="T46" s="143">
        <v>7.6</v>
      </c>
      <c r="U46" s="28" t="s">
        <v>29</v>
      </c>
      <c r="V46" s="28">
        <f t="shared" si="8"/>
        <v>22</v>
      </c>
      <c r="W46" s="28">
        <f t="shared" si="9"/>
        <v>0.5</v>
      </c>
      <c r="X46" s="28">
        <v>0</v>
      </c>
      <c r="Y46" s="121">
        <f t="shared" si="10"/>
        <v>22.5</v>
      </c>
      <c r="Z46" s="121">
        <f t="shared" si="11"/>
        <v>7.333333333333333</v>
      </c>
      <c r="AA46" s="139" t="s">
        <v>400</v>
      </c>
      <c r="AB46" s="149"/>
      <c r="AC46" s="149"/>
      <c r="AD46" s="126" t="s">
        <v>401</v>
      </c>
      <c r="AE46" s="127" t="s">
        <v>402</v>
      </c>
      <c r="AF46" s="126" t="s">
        <v>403</v>
      </c>
      <c r="AG46" s="127" t="s">
        <v>268</v>
      </c>
      <c r="AH46" s="128" t="s">
        <v>404</v>
      </c>
      <c r="AI46" s="149"/>
    </row>
    <row r="47" spans="1:35" ht="18.75">
      <c r="A47" s="102">
        <v>42</v>
      </c>
      <c r="B47" s="103" t="s">
        <v>293</v>
      </c>
      <c r="C47" s="138">
        <v>125949646</v>
      </c>
      <c r="D47" s="25">
        <v>51140201</v>
      </c>
      <c r="E47" s="25" t="s">
        <v>36</v>
      </c>
      <c r="F47" s="126" t="s">
        <v>405</v>
      </c>
      <c r="G47" s="127" t="s">
        <v>190</v>
      </c>
      <c r="H47" s="145">
        <v>37502</v>
      </c>
      <c r="I47" s="118" t="s">
        <v>27</v>
      </c>
      <c r="J47" s="119" t="s">
        <v>26</v>
      </c>
      <c r="K47" s="146" t="s">
        <v>178</v>
      </c>
      <c r="L47" s="119" t="s">
        <v>35</v>
      </c>
      <c r="M47" s="128"/>
      <c r="N47" s="114" t="s">
        <v>31</v>
      </c>
      <c r="O47" s="114" t="s">
        <v>32</v>
      </c>
      <c r="P47" s="143">
        <v>7.6</v>
      </c>
      <c r="Q47" s="114" t="s">
        <v>33</v>
      </c>
      <c r="R47" s="143">
        <v>8.7</v>
      </c>
      <c r="S47" s="114" t="s">
        <v>34</v>
      </c>
      <c r="T47" s="143">
        <v>8.6</v>
      </c>
      <c r="U47" s="28" t="s">
        <v>44</v>
      </c>
      <c r="V47" s="28">
        <f t="shared" si="8"/>
        <v>24.9</v>
      </c>
      <c r="W47" s="28">
        <f t="shared" si="9"/>
        <v>0.25</v>
      </c>
      <c r="X47" s="28">
        <v>0</v>
      </c>
      <c r="Y47" s="121">
        <f t="shared" si="10"/>
        <v>25.15</v>
      </c>
      <c r="Z47" s="121">
        <f t="shared" si="11"/>
        <v>8.299999999999999</v>
      </c>
      <c r="AA47" s="139" t="s">
        <v>408</v>
      </c>
      <c r="AB47" s="149"/>
      <c r="AC47" s="149"/>
      <c r="AD47" s="126" t="s">
        <v>333</v>
      </c>
      <c r="AE47" s="127" t="s">
        <v>406</v>
      </c>
      <c r="AF47" s="126" t="s">
        <v>123</v>
      </c>
      <c r="AG47" s="127" t="s">
        <v>407</v>
      </c>
      <c r="AH47" s="128" t="s">
        <v>391</v>
      </c>
      <c r="AI47" s="149"/>
    </row>
    <row r="48" spans="1:35" ht="18.75">
      <c r="A48" s="98">
        <v>43</v>
      </c>
      <c r="B48" s="99" t="s">
        <v>294</v>
      </c>
      <c r="C48" s="138">
        <v>125909158</v>
      </c>
      <c r="D48" s="25">
        <v>51140201</v>
      </c>
      <c r="E48" s="25" t="s">
        <v>36</v>
      </c>
      <c r="F48" s="126" t="s">
        <v>82</v>
      </c>
      <c r="G48" s="127" t="s">
        <v>129</v>
      </c>
      <c r="H48" s="145">
        <v>37554</v>
      </c>
      <c r="I48" s="118" t="s">
        <v>27</v>
      </c>
      <c r="J48" s="119" t="s">
        <v>26</v>
      </c>
      <c r="K48" s="146" t="s">
        <v>178</v>
      </c>
      <c r="L48" s="119" t="s">
        <v>35</v>
      </c>
      <c r="M48" s="128"/>
      <c r="N48" s="114" t="s">
        <v>31</v>
      </c>
      <c r="O48" s="114" t="s">
        <v>32</v>
      </c>
      <c r="P48" s="143">
        <v>7.8</v>
      </c>
      <c r="Q48" s="114" t="s">
        <v>33</v>
      </c>
      <c r="R48" s="143">
        <v>9</v>
      </c>
      <c r="S48" s="114" t="s">
        <v>34</v>
      </c>
      <c r="T48" s="143">
        <v>9</v>
      </c>
      <c r="U48" s="28" t="s">
        <v>44</v>
      </c>
      <c r="V48" s="28">
        <f t="shared" si="8"/>
        <v>25.8</v>
      </c>
      <c r="W48" s="28">
        <f t="shared" si="9"/>
        <v>0.25</v>
      </c>
      <c r="X48" s="28">
        <v>0</v>
      </c>
      <c r="Y48" s="121">
        <f t="shared" si="10"/>
        <v>26.05</v>
      </c>
      <c r="Z48" s="121">
        <f t="shared" si="11"/>
        <v>8.6</v>
      </c>
      <c r="AA48" s="139" t="s">
        <v>409</v>
      </c>
      <c r="AB48" s="149"/>
      <c r="AC48" s="149"/>
      <c r="AD48" s="126" t="s">
        <v>96</v>
      </c>
      <c r="AE48" s="127" t="s">
        <v>182</v>
      </c>
      <c r="AF48" s="126" t="s">
        <v>82</v>
      </c>
      <c r="AG48" s="127" t="s">
        <v>410</v>
      </c>
      <c r="AH48" s="128" t="s">
        <v>255</v>
      </c>
      <c r="AI48" s="149"/>
    </row>
    <row r="49" spans="1:35" ht="18.75">
      <c r="A49" s="102">
        <v>44</v>
      </c>
      <c r="B49" s="103" t="s">
        <v>295</v>
      </c>
      <c r="C49" s="128"/>
      <c r="D49" s="25">
        <v>51140201</v>
      </c>
      <c r="E49" s="25" t="s">
        <v>36</v>
      </c>
      <c r="F49" s="126"/>
      <c r="G49" s="127"/>
      <c r="H49" s="150"/>
      <c r="I49" s="118" t="s">
        <v>27</v>
      </c>
      <c r="J49" s="119" t="s">
        <v>26</v>
      </c>
      <c r="K49" s="148"/>
      <c r="L49" s="119" t="s">
        <v>28</v>
      </c>
      <c r="M49" s="128"/>
      <c r="N49" s="114" t="s">
        <v>31</v>
      </c>
      <c r="O49" s="114" t="s">
        <v>32</v>
      </c>
      <c r="P49" s="143"/>
      <c r="Q49" s="114" t="s">
        <v>33</v>
      </c>
      <c r="R49" s="143"/>
      <c r="S49" s="114" t="s">
        <v>34</v>
      </c>
      <c r="T49" s="143"/>
      <c r="U49" s="28" t="s">
        <v>29</v>
      </c>
      <c r="V49" s="28">
        <f t="shared" si="8"/>
        <v>0</v>
      </c>
      <c r="W49" s="28">
        <f t="shared" si="9"/>
        <v>0.5</v>
      </c>
      <c r="X49" s="28">
        <v>0</v>
      </c>
      <c r="Y49" s="121">
        <f t="shared" si="10"/>
        <v>0.5</v>
      </c>
      <c r="Z49" s="121">
        <f t="shared" si="11"/>
        <v>0</v>
      </c>
      <c r="AA49" s="139"/>
      <c r="AB49" s="149"/>
      <c r="AC49" s="149"/>
      <c r="AD49" s="126"/>
      <c r="AE49" s="127"/>
      <c r="AF49" s="126"/>
      <c r="AG49" s="127"/>
      <c r="AH49" s="128"/>
      <c r="AI49" s="149"/>
    </row>
    <row r="50" spans="1:35" ht="18.75">
      <c r="A50" s="98">
        <v>45</v>
      </c>
      <c r="B50" s="99" t="s">
        <v>296</v>
      </c>
      <c r="C50" s="128"/>
      <c r="D50" s="25">
        <v>51140201</v>
      </c>
      <c r="E50" s="25" t="s">
        <v>36</v>
      </c>
      <c r="F50" s="126" t="s">
        <v>392</v>
      </c>
      <c r="G50" s="127"/>
      <c r="H50" s="150"/>
      <c r="I50" s="118" t="s">
        <v>27</v>
      </c>
      <c r="J50" s="119" t="s">
        <v>26</v>
      </c>
      <c r="K50" s="148"/>
      <c r="L50" s="119" t="s">
        <v>28</v>
      </c>
      <c r="M50" s="128"/>
      <c r="N50" s="114" t="s">
        <v>31</v>
      </c>
      <c r="O50" s="114" t="s">
        <v>32</v>
      </c>
      <c r="P50" s="143"/>
      <c r="Q50" s="114" t="s">
        <v>33</v>
      </c>
      <c r="R50" s="143"/>
      <c r="S50" s="114" t="s">
        <v>34</v>
      </c>
      <c r="T50" s="143"/>
      <c r="U50" s="28" t="s">
        <v>29</v>
      </c>
      <c r="V50" s="28">
        <f t="shared" si="8"/>
        <v>0</v>
      </c>
      <c r="W50" s="28">
        <f t="shared" si="9"/>
        <v>0.5</v>
      </c>
      <c r="X50" s="28">
        <v>0</v>
      </c>
      <c r="Y50" s="121">
        <f t="shared" si="10"/>
        <v>0.5</v>
      </c>
      <c r="Z50" s="121">
        <f t="shared" si="11"/>
        <v>0</v>
      </c>
      <c r="AA50" s="139"/>
      <c r="AB50" s="149"/>
      <c r="AC50" s="149"/>
      <c r="AD50" s="126"/>
      <c r="AE50" s="127"/>
      <c r="AF50" s="126"/>
      <c r="AG50" s="127"/>
      <c r="AH50" s="128"/>
      <c r="AI50" s="149"/>
    </row>
    <row r="51" spans="1:35" ht="18.75">
      <c r="A51" s="102">
        <v>46</v>
      </c>
      <c r="B51" s="103" t="s">
        <v>297</v>
      </c>
      <c r="C51" s="128"/>
      <c r="D51" s="25">
        <v>51140201</v>
      </c>
      <c r="E51" s="25" t="s">
        <v>36</v>
      </c>
      <c r="F51" s="126"/>
      <c r="G51" s="127"/>
      <c r="H51" s="150"/>
      <c r="I51" s="118" t="s">
        <v>27</v>
      </c>
      <c r="J51" s="119" t="s">
        <v>26</v>
      </c>
      <c r="K51" s="148"/>
      <c r="L51" s="119" t="s">
        <v>28</v>
      </c>
      <c r="M51" s="128"/>
      <c r="N51" s="114" t="s">
        <v>31</v>
      </c>
      <c r="O51" s="114" t="s">
        <v>32</v>
      </c>
      <c r="P51" s="143"/>
      <c r="Q51" s="114" t="s">
        <v>33</v>
      </c>
      <c r="R51" s="143"/>
      <c r="S51" s="114" t="s">
        <v>34</v>
      </c>
      <c r="T51" s="143"/>
      <c r="U51" s="28" t="s">
        <v>29</v>
      </c>
      <c r="V51" s="28">
        <f t="shared" si="8"/>
        <v>0</v>
      </c>
      <c r="W51" s="28">
        <f t="shared" si="9"/>
        <v>0.5</v>
      </c>
      <c r="X51" s="28">
        <v>0</v>
      </c>
      <c r="Y51" s="121">
        <f t="shared" si="10"/>
        <v>0.5</v>
      </c>
      <c r="Z51" s="121">
        <f t="shared" si="11"/>
        <v>0</v>
      </c>
      <c r="AA51" s="139"/>
      <c r="AB51" s="149"/>
      <c r="AC51" s="149"/>
      <c r="AD51" s="126"/>
      <c r="AE51" s="127"/>
      <c r="AF51" s="126"/>
      <c r="AG51" s="127"/>
      <c r="AH51" s="128"/>
      <c r="AI51" s="149"/>
    </row>
    <row r="52" spans="1:35" ht="18.75">
      <c r="A52" s="98">
        <v>47</v>
      </c>
      <c r="B52" s="99" t="s">
        <v>298</v>
      </c>
      <c r="C52" s="128"/>
      <c r="D52" s="25">
        <v>51140201</v>
      </c>
      <c r="E52" s="25" t="s">
        <v>36</v>
      </c>
      <c r="F52" s="126"/>
      <c r="G52" s="127"/>
      <c r="H52" s="150"/>
      <c r="I52" s="118" t="s">
        <v>27</v>
      </c>
      <c r="J52" s="119" t="s">
        <v>26</v>
      </c>
      <c r="K52" s="148"/>
      <c r="L52" s="119" t="s">
        <v>28</v>
      </c>
      <c r="M52" s="128"/>
      <c r="N52" s="114" t="s">
        <v>31</v>
      </c>
      <c r="O52" s="114" t="s">
        <v>32</v>
      </c>
      <c r="P52" s="143"/>
      <c r="Q52" s="114" t="s">
        <v>33</v>
      </c>
      <c r="R52" s="143"/>
      <c r="S52" s="114" t="s">
        <v>34</v>
      </c>
      <c r="T52" s="143"/>
      <c r="U52" s="28" t="s">
        <v>29</v>
      </c>
      <c r="V52" s="28">
        <f t="shared" si="8"/>
        <v>0</v>
      </c>
      <c r="W52" s="28">
        <f t="shared" si="9"/>
        <v>0.5</v>
      </c>
      <c r="X52" s="28">
        <v>0</v>
      </c>
      <c r="Y52" s="121">
        <f t="shared" si="10"/>
        <v>0.5</v>
      </c>
      <c r="Z52" s="121">
        <f t="shared" si="11"/>
        <v>0</v>
      </c>
      <c r="AA52" s="139"/>
      <c r="AB52" s="149"/>
      <c r="AC52" s="149"/>
      <c r="AD52" s="126"/>
      <c r="AE52" s="127"/>
      <c r="AF52" s="126"/>
      <c r="AG52" s="127"/>
      <c r="AH52" s="128"/>
      <c r="AI52" s="149"/>
    </row>
    <row r="53" spans="1:35" ht="18.75">
      <c r="A53" s="102">
        <v>48</v>
      </c>
      <c r="B53" s="103" t="s">
        <v>299</v>
      </c>
      <c r="C53" s="128"/>
      <c r="D53" s="25">
        <v>51140201</v>
      </c>
      <c r="E53" s="25" t="s">
        <v>36</v>
      </c>
      <c r="F53" s="126"/>
      <c r="G53" s="127"/>
      <c r="H53" s="150"/>
      <c r="I53" s="118" t="s">
        <v>27</v>
      </c>
      <c r="J53" s="119" t="s">
        <v>26</v>
      </c>
      <c r="K53" s="148"/>
      <c r="L53" s="119" t="s">
        <v>28</v>
      </c>
      <c r="M53" s="128"/>
      <c r="N53" s="114" t="s">
        <v>31</v>
      </c>
      <c r="O53" s="114" t="s">
        <v>32</v>
      </c>
      <c r="P53" s="143"/>
      <c r="Q53" s="114" t="s">
        <v>33</v>
      </c>
      <c r="R53" s="143"/>
      <c r="S53" s="114" t="s">
        <v>34</v>
      </c>
      <c r="T53" s="143"/>
      <c r="U53" s="28" t="s">
        <v>29</v>
      </c>
      <c r="V53" s="28">
        <f t="shared" si="8"/>
        <v>0</v>
      </c>
      <c r="W53" s="28">
        <f t="shared" si="9"/>
        <v>0.5</v>
      </c>
      <c r="X53" s="28">
        <v>0</v>
      </c>
      <c r="Y53" s="121">
        <f t="shared" si="10"/>
        <v>0.5</v>
      </c>
      <c r="Z53" s="121">
        <f t="shared" si="11"/>
        <v>0</v>
      </c>
      <c r="AA53" s="139"/>
      <c r="AB53" s="149"/>
      <c r="AC53" s="149"/>
      <c r="AD53" s="126"/>
      <c r="AE53" s="127"/>
      <c r="AF53" s="126"/>
      <c r="AG53" s="127"/>
      <c r="AH53" s="128"/>
      <c r="AI53" s="149"/>
    </row>
    <row r="54" spans="1:35" ht="18.75">
      <c r="A54" s="98">
        <v>49</v>
      </c>
      <c r="B54" s="99" t="s">
        <v>300</v>
      </c>
      <c r="C54" s="128"/>
      <c r="D54" s="25">
        <v>51140201</v>
      </c>
      <c r="E54" s="25" t="s">
        <v>36</v>
      </c>
      <c r="F54" s="126"/>
      <c r="G54" s="127"/>
      <c r="H54" s="150"/>
      <c r="I54" s="118" t="s">
        <v>27</v>
      </c>
      <c r="J54" s="119" t="s">
        <v>26</v>
      </c>
      <c r="K54" s="148"/>
      <c r="L54" s="119" t="s">
        <v>28</v>
      </c>
      <c r="M54" s="128"/>
      <c r="N54" s="114" t="s">
        <v>31</v>
      </c>
      <c r="O54" s="114" t="s">
        <v>32</v>
      </c>
      <c r="P54" s="143"/>
      <c r="Q54" s="114" t="s">
        <v>33</v>
      </c>
      <c r="R54" s="143"/>
      <c r="S54" s="114" t="s">
        <v>34</v>
      </c>
      <c r="T54" s="143"/>
      <c r="U54" s="28" t="s">
        <v>29</v>
      </c>
      <c r="V54" s="28">
        <f t="shared" si="8"/>
        <v>0</v>
      </c>
      <c r="W54" s="28">
        <f t="shared" si="9"/>
        <v>0.5</v>
      </c>
      <c r="X54" s="28">
        <v>0</v>
      </c>
      <c r="Y54" s="121">
        <f t="shared" si="10"/>
        <v>0.5</v>
      </c>
      <c r="Z54" s="121">
        <f t="shared" si="11"/>
        <v>0</v>
      </c>
      <c r="AA54" s="139"/>
      <c r="AB54" s="149"/>
      <c r="AC54" s="149"/>
      <c r="AD54" s="126"/>
      <c r="AE54" s="127"/>
      <c r="AF54" s="126"/>
      <c r="AG54" s="127"/>
      <c r="AH54" s="128"/>
      <c r="AI54" s="149"/>
    </row>
    <row r="55" spans="1:35" ht="18.75">
      <c r="A55" s="102">
        <v>50</v>
      </c>
      <c r="B55" s="103" t="s">
        <v>301</v>
      </c>
      <c r="C55" s="128"/>
      <c r="D55" s="25">
        <v>51140201</v>
      </c>
      <c r="E55" s="25" t="s">
        <v>36</v>
      </c>
      <c r="F55" s="126"/>
      <c r="G55" s="127"/>
      <c r="H55" s="150"/>
      <c r="I55" s="118" t="s">
        <v>27</v>
      </c>
      <c r="J55" s="119" t="s">
        <v>26</v>
      </c>
      <c r="K55" s="148"/>
      <c r="L55" s="119" t="s">
        <v>28</v>
      </c>
      <c r="M55" s="128"/>
      <c r="N55" s="114" t="s">
        <v>31</v>
      </c>
      <c r="O55" s="114" t="s">
        <v>32</v>
      </c>
      <c r="P55" s="143"/>
      <c r="Q55" s="114" t="s">
        <v>33</v>
      </c>
      <c r="R55" s="143"/>
      <c r="S55" s="114" t="s">
        <v>34</v>
      </c>
      <c r="T55" s="143"/>
      <c r="U55" s="28" t="s">
        <v>29</v>
      </c>
      <c r="V55" s="28">
        <f t="shared" si="8"/>
        <v>0</v>
      </c>
      <c r="W55" s="28">
        <f t="shared" si="9"/>
        <v>0.5</v>
      </c>
      <c r="X55" s="28">
        <v>0</v>
      </c>
      <c r="Y55" s="121">
        <f t="shared" si="10"/>
        <v>0.5</v>
      </c>
      <c r="Z55" s="121">
        <f t="shared" si="11"/>
        <v>0</v>
      </c>
      <c r="AA55" s="139"/>
      <c r="AB55" s="149"/>
      <c r="AC55" s="149"/>
      <c r="AD55" s="126"/>
      <c r="AE55" s="127"/>
      <c r="AF55" s="126"/>
      <c r="AG55" s="127"/>
      <c r="AH55" s="128"/>
      <c r="AI55" s="149"/>
    </row>
    <row r="56" spans="1:35" ht="18.75">
      <c r="A56" s="98">
        <v>51</v>
      </c>
      <c r="B56" s="99" t="s">
        <v>302</v>
      </c>
      <c r="C56" s="128"/>
      <c r="D56" s="25">
        <v>51140201</v>
      </c>
      <c r="E56" s="25" t="s">
        <v>36</v>
      </c>
      <c r="F56" s="126"/>
      <c r="G56" s="127"/>
      <c r="H56" s="150"/>
      <c r="I56" s="118" t="s">
        <v>27</v>
      </c>
      <c r="J56" s="119" t="s">
        <v>26</v>
      </c>
      <c r="K56" s="148"/>
      <c r="L56" s="119" t="s">
        <v>28</v>
      </c>
      <c r="M56" s="128"/>
      <c r="N56" s="114" t="s">
        <v>31</v>
      </c>
      <c r="O56" s="114" t="s">
        <v>32</v>
      </c>
      <c r="P56" s="143"/>
      <c r="Q56" s="114" t="s">
        <v>33</v>
      </c>
      <c r="R56" s="143"/>
      <c r="S56" s="114" t="s">
        <v>34</v>
      </c>
      <c r="T56" s="143"/>
      <c r="U56" s="28" t="s">
        <v>29</v>
      </c>
      <c r="V56" s="28">
        <f t="shared" si="8"/>
        <v>0</v>
      </c>
      <c r="W56" s="28">
        <f t="shared" si="9"/>
        <v>0.5</v>
      </c>
      <c r="X56" s="28">
        <v>0</v>
      </c>
      <c r="Y56" s="121">
        <f t="shared" si="10"/>
        <v>0.5</v>
      </c>
      <c r="Z56" s="121">
        <f t="shared" si="11"/>
        <v>0</v>
      </c>
      <c r="AA56" s="139"/>
      <c r="AB56" s="149"/>
      <c r="AC56" s="149"/>
      <c r="AD56" s="126"/>
      <c r="AE56" s="127"/>
      <c r="AF56" s="126"/>
      <c r="AG56" s="127"/>
      <c r="AH56" s="128"/>
      <c r="AI56" s="149"/>
    </row>
    <row r="57" spans="1:35" ht="18.75">
      <c r="A57" s="102">
        <v>52</v>
      </c>
      <c r="B57" s="103" t="s">
        <v>303</v>
      </c>
      <c r="C57" s="128"/>
      <c r="D57" s="25">
        <v>51140201</v>
      </c>
      <c r="E57" s="25" t="s">
        <v>36</v>
      </c>
      <c r="F57" s="126"/>
      <c r="G57" s="127"/>
      <c r="H57" s="150"/>
      <c r="I57" s="118" t="s">
        <v>27</v>
      </c>
      <c r="J57" s="119" t="s">
        <v>26</v>
      </c>
      <c r="K57" s="148"/>
      <c r="L57" s="119" t="s">
        <v>28</v>
      </c>
      <c r="M57" s="128"/>
      <c r="N57" s="114" t="s">
        <v>31</v>
      </c>
      <c r="O57" s="114" t="s">
        <v>32</v>
      </c>
      <c r="P57" s="143"/>
      <c r="Q57" s="114" t="s">
        <v>33</v>
      </c>
      <c r="R57" s="143"/>
      <c r="S57" s="114" t="s">
        <v>34</v>
      </c>
      <c r="T57" s="143"/>
      <c r="U57" s="28" t="s">
        <v>29</v>
      </c>
      <c r="V57" s="28">
        <f t="shared" si="8"/>
        <v>0</v>
      </c>
      <c r="W57" s="28">
        <f t="shared" si="9"/>
        <v>0.5</v>
      </c>
      <c r="X57" s="28">
        <v>0</v>
      </c>
      <c r="Y57" s="121">
        <f t="shared" si="10"/>
        <v>0.5</v>
      </c>
      <c r="Z57" s="121">
        <f t="shared" si="11"/>
        <v>0</v>
      </c>
      <c r="AA57" s="139"/>
      <c r="AB57" s="149"/>
      <c r="AC57" s="149"/>
      <c r="AD57" s="126"/>
      <c r="AE57" s="127"/>
      <c r="AF57" s="126"/>
      <c r="AG57" s="127"/>
      <c r="AH57" s="128"/>
      <c r="AI57" s="149"/>
    </row>
    <row r="58" spans="1:35" ht="18.75">
      <c r="A58" s="98">
        <v>53</v>
      </c>
      <c r="B58" s="99" t="s">
        <v>304</v>
      </c>
      <c r="C58" s="128"/>
      <c r="D58" s="25">
        <v>51140201</v>
      </c>
      <c r="E58" s="25" t="s">
        <v>36</v>
      </c>
      <c r="F58" s="126"/>
      <c r="G58" s="127"/>
      <c r="H58" s="150"/>
      <c r="I58" s="118" t="s">
        <v>27</v>
      </c>
      <c r="J58" s="119" t="s">
        <v>26</v>
      </c>
      <c r="K58" s="148"/>
      <c r="L58" s="119" t="s">
        <v>28</v>
      </c>
      <c r="M58" s="128"/>
      <c r="N58" s="114" t="s">
        <v>31</v>
      </c>
      <c r="O58" s="114" t="s">
        <v>32</v>
      </c>
      <c r="P58" s="143"/>
      <c r="Q58" s="114" t="s">
        <v>33</v>
      </c>
      <c r="R58" s="143"/>
      <c r="S58" s="114" t="s">
        <v>34</v>
      </c>
      <c r="T58" s="143"/>
      <c r="U58" s="28" t="s">
        <v>29</v>
      </c>
      <c r="V58" s="28">
        <f t="shared" si="8"/>
        <v>0</v>
      </c>
      <c r="W58" s="28">
        <f t="shared" si="9"/>
        <v>0.5</v>
      </c>
      <c r="X58" s="28">
        <v>0</v>
      </c>
      <c r="Y58" s="121">
        <f t="shared" si="10"/>
        <v>0.5</v>
      </c>
      <c r="Z58" s="121">
        <f t="shared" si="11"/>
        <v>0</v>
      </c>
      <c r="AA58" s="139"/>
      <c r="AB58" s="149"/>
      <c r="AC58" s="149"/>
      <c r="AD58" s="126"/>
      <c r="AE58" s="127"/>
      <c r="AF58" s="126"/>
      <c r="AG58" s="127"/>
      <c r="AH58" s="128"/>
      <c r="AI58" s="149"/>
    </row>
    <row r="59" spans="1:35" ht="18.75">
      <c r="A59" s="102">
        <v>54</v>
      </c>
      <c r="B59" s="103" t="s">
        <v>305</v>
      </c>
      <c r="C59" s="128"/>
      <c r="D59" s="25">
        <v>51140201</v>
      </c>
      <c r="E59" s="25" t="s">
        <v>36</v>
      </c>
      <c r="F59" s="126"/>
      <c r="G59" s="127"/>
      <c r="H59" s="150"/>
      <c r="I59" s="118" t="s">
        <v>27</v>
      </c>
      <c r="J59" s="119" t="s">
        <v>26</v>
      </c>
      <c r="K59" s="148"/>
      <c r="L59" s="119" t="s">
        <v>28</v>
      </c>
      <c r="M59" s="128"/>
      <c r="N59" s="114" t="s">
        <v>31</v>
      </c>
      <c r="O59" s="114" t="s">
        <v>32</v>
      </c>
      <c r="P59" s="143"/>
      <c r="Q59" s="114" t="s">
        <v>33</v>
      </c>
      <c r="R59" s="143"/>
      <c r="S59" s="114" t="s">
        <v>34</v>
      </c>
      <c r="T59" s="143"/>
      <c r="U59" s="28" t="s">
        <v>29</v>
      </c>
      <c r="V59" s="28">
        <f t="shared" si="8"/>
        <v>0</v>
      </c>
      <c r="W59" s="28">
        <f t="shared" si="9"/>
        <v>0.5</v>
      </c>
      <c r="X59" s="28">
        <v>0</v>
      </c>
      <c r="Y59" s="121">
        <f t="shared" si="10"/>
        <v>0.5</v>
      </c>
      <c r="Z59" s="121">
        <f t="shared" si="11"/>
        <v>0</v>
      </c>
      <c r="AA59" s="139"/>
      <c r="AB59" s="149"/>
      <c r="AC59" s="149"/>
      <c r="AD59" s="126"/>
      <c r="AE59" s="127"/>
      <c r="AF59" s="126"/>
      <c r="AG59" s="127"/>
      <c r="AH59" s="128"/>
      <c r="AI59" s="149"/>
    </row>
    <row r="60" spans="1:35" ht="18.75">
      <c r="A60" s="98">
        <v>55</v>
      </c>
      <c r="B60" s="99" t="s">
        <v>306</v>
      </c>
      <c r="C60" s="128"/>
      <c r="D60" s="25">
        <v>51140201</v>
      </c>
      <c r="E60" s="25" t="s">
        <v>36</v>
      </c>
      <c r="F60" s="126"/>
      <c r="G60" s="127"/>
      <c r="H60" s="150"/>
      <c r="I60" s="118" t="s">
        <v>27</v>
      </c>
      <c r="J60" s="119" t="s">
        <v>26</v>
      </c>
      <c r="K60" s="148"/>
      <c r="L60" s="119" t="s">
        <v>28</v>
      </c>
      <c r="M60" s="128"/>
      <c r="N60" s="114" t="s">
        <v>31</v>
      </c>
      <c r="O60" s="114" t="s">
        <v>32</v>
      </c>
      <c r="P60" s="143"/>
      <c r="Q60" s="114" t="s">
        <v>33</v>
      </c>
      <c r="R60" s="143"/>
      <c r="S60" s="114" t="s">
        <v>34</v>
      </c>
      <c r="T60" s="143"/>
      <c r="U60" s="28" t="s">
        <v>29</v>
      </c>
      <c r="V60" s="28">
        <f t="shared" si="8"/>
        <v>0</v>
      </c>
      <c r="W60" s="28">
        <f t="shared" si="9"/>
        <v>0.5</v>
      </c>
      <c r="X60" s="28">
        <v>0</v>
      </c>
      <c r="Y60" s="121">
        <f t="shared" si="10"/>
        <v>0.5</v>
      </c>
      <c r="Z60" s="121">
        <f t="shared" si="11"/>
        <v>0</v>
      </c>
      <c r="AA60" s="139"/>
      <c r="AB60" s="149"/>
      <c r="AC60" s="149"/>
      <c r="AD60" s="126"/>
      <c r="AE60" s="127"/>
      <c r="AF60" s="126"/>
      <c r="AG60" s="127"/>
      <c r="AH60" s="128"/>
      <c r="AI60" s="149"/>
    </row>
    <row r="61" spans="1:35" ht="18.75">
      <c r="A61" s="102">
        <v>56</v>
      </c>
      <c r="B61" s="103" t="s">
        <v>307</v>
      </c>
      <c r="C61" s="128"/>
      <c r="D61" s="25">
        <v>51140201</v>
      </c>
      <c r="E61" s="25" t="s">
        <v>36</v>
      </c>
      <c r="F61" s="126"/>
      <c r="G61" s="127"/>
      <c r="H61" s="150"/>
      <c r="I61" s="118" t="s">
        <v>27</v>
      </c>
      <c r="J61" s="119" t="s">
        <v>26</v>
      </c>
      <c r="K61" s="148"/>
      <c r="L61" s="119" t="s">
        <v>28</v>
      </c>
      <c r="M61" s="128"/>
      <c r="N61" s="114" t="s">
        <v>31</v>
      </c>
      <c r="O61" s="114" t="s">
        <v>32</v>
      </c>
      <c r="P61" s="143"/>
      <c r="Q61" s="114" t="s">
        <v>33</v>
      </c>
      <c r="R61" s="143"/>
      <c r="S61" s="114" t="s">
        <v>34</v>
      </c>
      <c r="T61" s="143"/>
      <c r="U61" s="28" t="s">
        <v>29</v>
      </c>
      <c r="V61" s="28">
        <f t="shared" si="8"/>
        <v>0</v>
      </c>
      <c r="W61" s="28">
        <f t="shared" si="9"/>
        <v>0.5</v>
      </c>
      <c r="X61" s="28">
        <v>0</v>
      </c>
      <c r="Y61" s="121">
        <f t="shared" si="10"/>
        <v>0.5</v>
      </c>
      <c r="Z61" s="121">
        <f t="shared" si="11"/>
        <v>0</v>
      </c>
      <c r="AA61" s="139"/>
      <c r="AB61" s="149"/>
      <c r="AC61" s="149"/>
      <c r="AD61" s="126"/>
      <c r="AE61" s="127"/>
      <c r="AF61" s="126"/>
      <c r="AG61" s="127"/>
      <c r="AH61" s="128"/>
      <c r="AI61" s="149"/>
    </row>
    <row r="62" spans="1:35" ht="18.75">
      <c r="A62" s="98">
        <v>57</v>
      </c>
      <c r="B62" s="99" t="s">
        <v>308</v>
      </c>
      <c r="C62" s="128"/>
      <c r="D62" s="25">
        <v>51140201</v>
      </c>
      <c r="E62" s="25" t="s">
        <v>36</v>
      </c>
      <c r="F62" s="126"/>
      <c r="G62" s="127"/>
      <c r="H62" s="150"/>
      <c r="I62" s="118" t="s">
        <v>27</v>
      </c>
      <c r="J62" s="119" t="s">
        <v>26</v>
      </c>
      <c r="K62" s="148"/>
      <c r="L62" s="119" t="s">
        <v>28</v>
      </c>
      <c r="M62" s="128"/>
      <c r="N62" s="114" t="s">
        <v>31</v>
      </c>
      <c r="O62" s="114" t="s">
        <v>32</v>
      </c>
      <c r="P62" s="143"/>
      <c r="Q62" s="114" t="s">
        <v>33</v>
      </c>
      <c r="R62" s="143"/>
      <c r="S62" s="114" t="s">
        <v>34</v>
      </c>
      <c r="T62" s="143"/>
      <c r="U62" s="28" t="s">
        <v>29</v>
      </c>
      <c r="V62" s="28">
        <f t="shared" si="8"/>
        <v>0</v>
      </c>
      <c r="W62" s="28">
        <f t="shared" si="9"/>
        <v>0.5</v>
      </c>
      <c r="X62" s="28">
        <v>0</v>
      </c>
      <c r="Y62" s="121">
        <f t="shared" si="10"/>
        <v>0.5</v>
      </c>
      <c r="Z62" s="121">
        <f t="shared" si="11"/>
        <v>0</v>
      </c>
      <c r="AA62" s="139"/>
      <c r="AB62" s="149"/>
      <c r="AC62" s="149"/>
      <c r="AD62" s="126"/>
      <c r="AE62" s="127"/>
      <c r="AF62" s="126"/>
      <c r="AG62" s="127"/>
      <c r="AH62" s="128"/>
      <c r="AI62" s="149"/>
    </row>
    <row r="63" spans="1:35" ht="18.75">
      <c r="A63" s="102">
        <v>58</v>
      </c>
      <c r="B63" s="103" t="s">
        <v>369</v>
      </c>
      <c r="C63" s="128"/>
      <c r="D63" s="25">
        <v>51140201</v>
      </c>
      <c r="E63" s="25" t="s">
        <v>36</v>
      </c>
      <c r="F63" s="126"/>
      <c r="G63" s="127"/>
      <c r="H63" s="150"/>
      <c r="I63" s="118" t="s">
        <v>27</v>
      </c>
      <c r="J63" s="119" t="s">
        <v>26</v>
      </c>
      <c r="K63" s="148"/>
      <c r="L63" s="119" t="s">
        <v>28</v>
      </c>
      <c r="M63" s="128"/>
      <c r="N63" s="114" t="s">
        <v>31</v>
      </c>
      <c r="O63" s="114" t="s">
        <v>32</v>
      </c>
      <c r="P63" s="143"/>
      <c r="Q63" s="114" t="s">
        <v>33</v>
      </c>
      <c r="R63" s="143"/>
      <c r="S63" s="114" t="s">
        <v>34</v>
      </c>
      <c r="T63" s="143"/>
      <c r="U63" s="28" t="s">
        <v>29</v>
      </c>
      <c r="V63" s="28">
        <f t="shared" si="8"/>
        <v>0</v>
      </c>
      <c r="W63" s="28">
        <f t="shared" si="9"/>
        <v>0.5</v>
      </c>
      <c r="X63" s="28">
        <v>0</v>
      </c>
      <c r="Y63" s="121">
        <f t="shared" si="10"/>
        <v>0.5</v>
      </c>
      <c r="Z63" s="121">
        <f t="shared" si="11"/>
        <v>0</v>
      </c>
      <c r="AA63" s="139"/>
      <c r="AB63" s="149"/>
      <c r="AC63" s="149"/>
      <c r="AD63" s="126"/>
      <c r="AE63" s="127"/>
      <c r="AF63" s="126"/>
      <c r="AG63" s="127"/>
      <c r="AH63" s="128"/>
      <c r="AI63" s="149"/>
    </row>
    <row r="64" spans="1:35" ht="18.75">
      <c r="A64" s="98">
        <v>59</v>
      </c>
      <c r="B64" s="99" t="s">
        <v>370</v>
      </c>
      <c r="C64" s="128"/>
      <c r="D64" s="25">
        <v>51140201</v>
      </c>
      <c r="E64" s="25" t="s">
        <v>36</v>
      </c>
      <c r="F64" s="126"/>
      <c r="G64" s="127"/>
      <c r="H64" s="150"/>
      <c r="I64" s="118" t="s">
        <v>27</v>
      </c>
      <c r="J64" s="119" t="s">
        <v>26</v>
      </c>
      <c r="K64" s="148"/>
      <c r="L64" s="119" t="s">
        <v>28</v>
      </c>
      <c r="M64" s="128"/>
      <c r="N64" s="114" t="s">
        <v>31</v>
      </c>
      <c r="O64" s="114" t="s">
        <v>32</v>
      </c>
      <c r="P64" s="143"/>
      <c r="Q64" s="114" t="s">
        <v>33</v>
      </c>
      <c r="R64" s="143"/>
      <c r="S64" s="114" t="s">
        <v>34</v>
      </c>
      <c r="T64" s="143"/>
      <c r="U64" s="28" t="s">
        <v>29</v>
      </c>
      <c r="V64" s="28">
        <f t="shared" si="8"/>
        <v>0</v>
      </c>
      <c r="W64" s="28">
        <f t="shared" si="9"/>
        <v>0.5</v>
      </c>
      <c r="X64" s="28">
        <v>0</v>
      </c>
      <c r="Y64" s="121">
        <f t="shared" si="10"/>
        <v>0.5</v>
      </c>
      <c r="Z64" s="121">
        <f t="shared" si="11"/>
        <v>0</v>
      </c>
      <c r="AA64" s="139"/>
      <c r="AB64" s="149"/>
      <c r="AC64" s="149"/>
      <c r="AD64" s="126"/>
      <c r="AE64" s="127"/>
      <c r="AF64" s="126"/>
      <c r="AG64" s="127"/>
      <c r="AH64" s="128"/>
      <c r="AI64" s="149"/>
    </row>
    <row r="65" spans="1:35" ht="18.75">
      <c r="A65" s="102">
        <v>60</v>
      </c>
      <c r="B65" s="103" t="s">
        <v>371</v>
      </c>
      <c r="C65" s="128"/>
      <c r="D65" s="25">
        <v>51140201</v>
      </c>
      <c r="E65" s="25" t="s">
        <v>36</v>
      </c>
      <c r="F65" s="126"/>
      <c r="G65" s="127"/>
      <c r="H65" s="150"/>
      <c r="I65" s="118" t="s">
        <v>27</v>
      </c>
      <c r="J65" s="119" t="s">
        <v>26</v>
      </c>
      <c r="K65" s="148"/>
      <c r="L65" s="119" t="s">
        <v>28</v>
      </c>
      <c r="M65" s="128"/>
      <c r="N65" s="114" t="s">
        <v>31</v>
      </c>
      <c r="O65" s="114" t="s">
        <v>32</v>
      </c>
      <c r="P65" s="143"/>
      <c r="Q65" s="114" t="s">
        <v>33</v>
      </c>
      <c r="R65" s="143"/>
      <c r="S65" s="114" t="s">
        <v>34</v>
      </c>
      <c r="T65" s="143"/>
      <c r="U65" s="28" t="s">
        <v>29</v>
      </c>
      <c r="V65" s="28">
        <f t="shared" si="8"/>
        <v>0</v>
      </c>
      <c r="W65" s="28">
        <f t="shared" si="9"/>
        <v>0.5</v>
      </c>
      <c r="X65" s="28">
        <v>0</v>
      </c>
      <c r="Y65" s="121">
        <f t="shared" si="10"/>
        <v>0.5</v>
      </c>
      <c r="Z65" s="121">
        <f t="shared" si="11"/>
        <v>0</v>
      </c>
      <c r="AA65" s="139"/>
      <c r="AB65" s="149"/>
      <c r="AC65" s="149"/>
      <c r="AD65" s="126"/>
      <c r="AE65" s="127"/>
      <c r="AF65" s="126"/>
      <c r="AG65" s="127"/>
      <c r="AH65" s="128"/>
      <c r="AI65" s="149"/>
    </row>
    <row r="66" spans="1:35" ht="18.75">
      <c r="A66" s="98">
        <v>61</v>
      </c>
      <c r="B66" s="99" t="s">
        <v>372</v>
      </c>
      <c r="C66" s="128"/>
      <c r="D66" s="25">
        <v>51140201</v>
      </c>
      <c r="E66" s="25" t="s">
        <v>36</v>
      </c>
      <c r="F66" s="126"/>
      <c r="G66" s="127"/>
      <c r="H66" s="150"/>
      <c r="I66" s="118" t="s">
        <v>27</v>
      </c>
      <c r="J66" s="119" t="s">
        <v>26</v>
      </c>
      <c r="K66" s="148"/>
      <c r="L66" s="119" t="s">
        <v>28</v>
      </c>
      <c r="M66" s="128"/>
      <c r="N66" s="114" t="s">
        <v>31</v>
      </c>
      <c r="O66" s="114" t="s">
        <v>32</v>
      </c>
      <c r="P66" s="143"/>
      <c r="Q66" s="114" t="s">
        <v>33</v>
      </c>
      <c r="R66" s="143"/>
      <c r="S66" s="114" t="s">
        <v>34</v>
      </c>
      <c r="T66" s="143"/>
      <c r="U66" s="28" t="s">
        <v>29</v>
      </c>
      <c r="V66" s="28">
        <f t="shared" si="8"/>
        <v>0</v>
      </c>
      <c r="W66" s="28">
        <f t="shared" si="9"/>
        <v>0.5</v>
      </c>
      <c r="X66" s="28">
        <v>0</v>
      </c>
      <c r="Y66" s="121">
        <f t="shared" si="10"/>
        <v>0.5</v>
      </c>
      <c r="Z66" s="121">
        <f t="shared" si="11"/>
        <v>0</v>
      </c>
      <c r="AA66" s="139"/>
      <c r="AB66" s="149"/>
      <c r="AC66" s="149"/>
      <c r="AD66" s="126"/>
      <c r="AE66" s="127"/>
      <c r="AF66" s="126"/>
      <c r="AG66" s="127"/>
      <c r="AH66" s="128"/>
      <c r="AI66" s="149"/>
    </row>
    <row r="67" spans="1:35" ht="18.75">
      <c r="A67" s="102">
        <v>62</v>
      </c>
      <c r="B67" s="103" t="s">
        <v>373</v>
      </c>
      <c r="C67" s="128"/>
      <c r="D67" s="25">
        <v>51140201</v>
      </c>
      <c r="E67" s="25" t="s">
        <v>36</v>
      </c>
      <c r="F67" s="126"/>
      <c r="G67" s="127"/>
      <c r="H67" s="150"/>
      <c r="I67" s="118" t="s">
        <v>27</v>
      </c>
      <c r="J67" s="119" t="s">
        <v>26</v>
      </c>
      <c r="K67" s="148"/>
      <c r="L67" s="119" t="s">
        <v>28</v>
      </c>
      <c r="M67" s="128"/>
      <c r="N67" s="114" t="s">
        <v>31</v>
      </c>
      <c r="O67" s="114" t="s">
        <v>32</v>
      </c>
      <c r="P67" s="143"/>
      <c r="Q67" s="114" t="s">
        <v>33</v>
      </c>
      <c r="R67" s="143"/>
      <c r="S67" s="114" t="s">
        <v>34</v>
      </c>
      <c r="T67" s="143"/>
      <c r="U67" s="28" t="s">
        <v>29</v>
      </c>
      <c r="V67" s="28">
        <f t="shared" si="8"/>
        <v>0</v>
      </c>
      <c r="W67" s="28">
        <f t="shared" si="9"/>
        <v>0.5</v>
      </c>
      <c r="X67" s="28">
        <v>0</v>
      </c>
      <c r="Y67" s="121">
        <f t="shared" si="10"/>
        <v>0.5</v>
      </c>
      <c r="Z67" s="121">
        <f t="shared" si="11"/>
        <v>0</v>
      </c>
      <c r="AA67" s="139"/>
      <c r="AB67" s="149"/>
      <c r="AC67" s="149"/>
      <c r="AD67" s="126"/>
      <c r="AE67" s="127"/>
      <c r="AF67" s="126"/>
      <c r="AG67" s="127"/>
      <c r="AH67" s="128"/>
      <c r="AI67" s="149"/>
    </row>
    <row r="68" spans="1:35" ht="18.75">
      <c r="A68" s="98">
        <v>63</v>
      </c>
      <c r="B68" s="99" t="s">
        <v>374</v>
      </c>
      <c r="C68" s="128"/>
      <c r="D68" s="25">
        <v>51140201</v>
      </c>
      <c r="E68" s="25" t="s">
        <v>36</v>
      </c>
      <c r="F68" s="126"/>
      <c r="G68" s="127"/>
      <c r="H68" s="150"/>
      <c r="I68" s="118" t="s">
        <v>27</v>
      </c>
      <c r="J68" s="119" t="s">
        <v>26</v>
      </c>
      <c r="K68" s="151"/>
      <c r="L68" s="119" t="s">
        <v>28</v>
      </c>
      <c r="M68" s="128"/>
      <c r="N68" s="114" t="s">
        <v>31</v>
      </c>
      <c r="O68" s="114" t="s">
        <v>32</v>
      </c>
      <c r="P68" s="143"/>
      <c r="Q68" s="114" t="s">
        <v>33</v>
      </c>
      <c r="R68" s="143"/>
      <c r="S68" s="114" t="s">
        <v>34</v>
      </c>
      <c r="T68" s="143"/>
      <c r="U68" s="28" t="s">
        <v>29</v>
      </c>
      <c r="V68" s="28">
        <f t="shared" si="8"/>
        <v>0</v>
      </c>
      <c r="W68" s="28">
        <f t="shared" si="9"/>
        <v>0.5</v>
      </c>
      <c r="X68" s="28">
        <v>0</v>
      </c>
      <c r="Y68" s="121">
        <f t="shared" si="10"/>
        <v>0.5</v>
      </c>
      <c r="Z68" s="121">
        <f t="shared" si="11"/>
        <v>0</v>
      </c>
      <c r="AA68" s="139"/>
      <c r="AB68" s="149"/>
      <c r="AC68" s="149"/>
      <c r="AD68" s="126"/>
      <c r="AE68" s="127"/>
      <c r="AF68" s="126"/>
      <c r="AG68" s="127"/>
      <c r="AH68" s="128"/>
      <c r="AI68" s="149"/>
    </row>
    <row r="69" spans="1:35" ht="18.75">
      <c r="A69" s="102">
        <v>64</v>
      </c>
      <c r="B69" s="103" t="s">
        <v>375</v>
      </c>
      <c r="C69" s="128"/>
      <c r="D69" s="25">
        <v>51140201</v>
      </c>
      <c r="E69" s="25" t="s">
        <v>36</v>
      </c>
      <c r="F69" s="126"/>
      <c r="G69" s="127"/>
      <c r="H69" s="150"/>
      <c r="I69" s="118" t="s">
        <v>27</v>
      </c>
      <c r="J69" s="119" t="s">
        <v>26</v>
      </c>
      <c r="K69" s="152"/>
      <c r="L69" s="119" t="s">
        <v>28</v>
      </c>
      <c r="M69" s="128"/>
      <c r="N69" s="114" t="s">
        <v>31</v>
      </c>
      <c r="O69" s="114" t="s">
        <v>32</v>
      </c>
      <c r="P69" s="143"/>
      <c r="Q69" s="114" t="s">
        <v>33</v>
      </c>
      <c r="R69" s="143"/>
      <c r="S69" s="114" t="s">
        <v>34</v>
      </c>
      <c r="T69" s="143"/>
      <c r="U69" s="28" t="s">
        <v>29</v>
      </c>
      <c r="V69" s="28">
        <f t="shared" si="8"/>
        <v>0</v>
      </c>
      <c r="W69" s="28">
        <f t="shared" si="9"/>
        <v>0.5</v>
      </c>
      <c r="X69" s="28">
        <v>0</v>
      </c>
      <c r="Y69" s="121">
        <f t="shared" si="10"/>
        <v>0.5</v>
      </c>
      <c r="Z69" s="121">
        <f t="shared" si="11"/>
        <v>0</v>
      </c>
      <c r="AA69" s="139"/>
      <c r="AB69" s="149"/>
      <c r="AC69" s="149"/>
      <c r="AD69" s="126"/>
      <c r="AE69" s="127"/>
      <c r="AF69" s="126"/>
      <c r="AG69" s="127"/>
      <c r="AH69" s="128"/>
      <c r="AI69" s="149"/>
    </row>
    <row r="70" spans="1:35" ht="18.75">
      <c r="A70" s="98">
        <v>65</v>
      </c>
      <c r="B70" s="99" t="s">
        <v>376</v>
      </c>
      <c r="C70" s="128"/>
      <c r="D70" s="25">
        <v>51140201</v>
      </c>
      <c r="E70" s="25" t="s">
        <v>36</v>
      </c>
      <c r="F70" s="126"/>
      <c r="G70" s="127"/>
      <c r="H70" s="128"/>
      <c r="I70" s="118" t="s">
        <v>27</v>
      </c>
      <c r="J70" s="119" t="s">
        <v>26</v>
      </c>
      <c r="K70" s="152"/>
      <c r="L70" s="119" t="s">
        <v>28</v>
      </c>
      <c r="M70" s="128"/>
      <c r="N70" s="114" t="s">
        <v>31</v>
      </c>
      <c r="O70" s="114" t="s">
        <v>32</v>
      </c>
      <c r="P70" s="143"/>
      <c r="Q70" s="114" t="s">
        <v>33</v>
      </c>
      <c r="R70" s="143"/>
      <c r="S70" s="114" t="s">
        <v>34</v>
      </c>
      <c r="T70" s="143"/>
      <c r="U70" s="28" t="s">
        <v>29</v>
      </c>
      <c r="V70" s="28">
        <f t="shared" si="8"/>
        <v>0</v>
      </c>
      <c r="W70" s="28">
        <f t="shared" si="9"/>
        <v>0.5</v>
      </c>
      <c r="X70" s="28">
        <v>0</v>
      </c>
      <c r="Y70" s="121">
        <f t="shared" si="10"/>
        <v>0.5</v>
      </c>
      <c r="Z70" s="121">
        <f t="shared" si="11"/>
        <v>0</v>
      </c>
      <c r="AA70" s="139"/>
      <c r="AB70" s="149"/>
      <c r="AC70" s="149"/>
      <c r="AD70" s="149"/>
      <c r="AE70" s="149"/>
      <c r="AF70" s="149"/>
      <c r="AG70" s="149"/>
      <c r="AH70" s="149"/>
      <c r="AI70" s="149"/>
    </row>
    <row r="71" spans="1:35" ht="18.75">
      <c r="A71" s="102">
        <v>66</v>
      </c>
      <c r="B71" s="103" t="s">
        <v>377</v>
      </c>
      <c r="C71" s="128"/>
      <c r="D71" s="25">
        <v>51140201</v>
      </c>
      <c r="E71" s="25" t="s">
        <v>36</v>
      </c>
      <c r="F71" s="126"/>
      <c r="G71" s="127"/>
      <c r="H71" s="128"/>
      <c r="I71" s="118" t="s">
        <v>27</v>
      </c>
      <c r="J71" s="119" t="s">
        <v>26</v>
      </c>
      <c r="K71" s="128"/>
      <c r="L71" s="119" t="s">
        <v>28</v>
      </c>
      <c r="M71" s="128"/>
      <c r="N71" s="114" t="s">
        <v>31</v>
      </c>
      <c r="O71" s="114" t="s">
        <v>32</v>
      </c>
      <c r="P71" s="143"/>
      <c r="Q71" s="114" t="s">
        <v>33</v>
      </c>
      <c r="R71" s="143"/>
      <c r="S71" s="114" t="s">
        <v>34</v>
      </c>
      <c r="T71" s="143"/>
      <c r="U71" s="28" t="s">
        <v>29</v>
      </c>
      <c r="V71" s="28">
        <f t="shared" si="8"/>
        <v>0</v>
      </c>
      <c r="W71" s="28">
        <f t="shared" si="9"/>
        <v>0.5</v>
      </c>
      <c r="X71" s="28">
        <v>0</v>
      </c>
      <c r="Y71" s="121">
        <f t="shared" si="10"/>
        <v>0.5</v>
      </c>
      <c r="Z71" s="121">
        <f t="shared" si="11"/>
        <v>0</v>
      </c>
      <c r="AA71" s="139"/>
      <c r="AB71" s="149"/>
      <c r="AC71" s="149"/>
      <c r="AD71" s="149"/>
      <c r="AE71" s="149"/>
      <c r="AF71" s="149"/>
      <c r="AG71" s="149"/>
      <c r="AH71" s="149"/>
      <c r="AI71" s="149"/>
    </row>
    <row r="72" spans="1:35" ht="18.75">
      <c r="A72" s="98">
        <v>67</v>
      </c>
      <c r="B72" s="99" t="s">
        <v>378</v>
      </c>
      <c r="C72" s="128"/>
      <c r="D72" s="25">
        <v>51140201</v>
      </c>
      <c r="E72" s="25" t="s">
        <v>36</v>
      </c>
      <c r="F72" s="126"/>
      <c r="G72" s="127"/>
      <c r="H72" s="128"/>
      <c r="I72" s="118" t="s">
        <v>27</v>
      </c>
      <c r="J72" s="119" t="s">
        <v>26</v>
      </c>
      <c r="K72" s="128"/>
      <c r="L72" s="119" t="s">
        <v>28</v>
      </c>
      <c r="M72" s="128"/>
      <c r="N72" s="114" t="s">
        <v>31</v>
      </c>
      <c r="O72" s="114" t="s">
        <v>32</v>
      </c>
      <c r="P72" s="143"/>
      <c r="Q72" s="114" t="s">
        <v>33</v>
      </c>
      <c r="R72" s="143"/>
      <c r="S72" s="114" t="s">
        <v>34</v>
      </c>
      <c r="T72" s="143"/>
      <c r="U72" s="28" t="s">
        <v>29</v>
      </c>
      <c r="V72" s="28">
        <f t="shared" si="8"/>
        <v>0</v>
      </c>
      <c r="W72" s="28">
        <f t="shared" si="9"/>
        <v>0.5</v>
      </c>
      <c r="X72" s="28">
        <v>0</v>
      </c>
      <c r="Y72" s="121">
        <f t="shared" si="10"/>
        <v>0.5</v>
      </c>
      <c r="Z72" s="121">
        <f t="shared" si="11"/>
        <v>0</v>
      </c>
      <c r="AA72" s="139"/>
      <c r="AB72" s="149"/>
      <c r="AC72" s="149"/>
      <c r="AD72" s="149"/>
      <c r="AE72" s="149"/>
      <c r="AF72" s="149"/>
      <c r="AG72" s="149"/>
      <c r="AH72" s="149"/>
      <c r="AI72" s="149"/>
    </row>
    <row r="73" spans="1:35" ht="18.75">
      <c r="A73" s="102">
        <v>68</v>
      </c>
      <c r="B73" s="103" t="s">
        <v>379</v>
      </c>
      <c r="C73" s="128"/>
      <c r="D73" s="128"/>
      <c r="E73" s="128"/>
      <c r="F73" s="126"/>
      <c r="G73" s="127"/>
      <c r="H73" s="128"/>
      <c r="I73" s="128"/>
      <c r="J73" s="128"/>
      <c r="K73" s="128"/>
      <c r="L73" s="128"/>
      <c r="M73" s="128"/>
      <c r="N73" s="128"/>
      <c r="O73" s="128"/>
      <c r="P73" s="128"/>
      <c r="Q73" s="128"/>
      <c r="R73" s="128"/>
      <c r="S73" s="128"/>
      <c r="T73" s="128"/>
      <c r="U73" s="128"/>
      <c r="V73" s="128"/>
      <c r="W73" s="128"/>
      <c r="X73" s="128"/>
      <c r="Y73" s="128"/>
      <c r="Z73" s="128"/>
      <c r="AA73" s="139"/>
      <c r="AB73" s="149"/>
      <c r="AC73" s="149"/>
      <c r="AD73" s="149"/>
      <c r="AE73" s="149"/>
      <c r="AF73" s="149"/>
      <c r="AG73" s="149"/>
      <c r="AH73" s="149"/>
      <c r="AI73" s="149"/>
    </row>
    <row r="74" spans="3:35" ht="15">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53"/>
      <c r="AB74" s="149"/>
      <c r="AC74" s="149"/>
      <c r="AD74" s="149"/>
      <c r="AE74" s="149"/>
      <c r="AF74" s="149"/>
      <c r="AG74" s="149"/>
      <c r="AH74" s="149"/>
      <c r="AI74" s="149"/>
    </row>
    <row r="75" spans="3:35" ht="15">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53"/>
      <c r="AB75" s="149"/>
      <c r="AC75" s="149"/>
      <c r="AD75" s="149"/>
      <c r="AE75" s="149"/>
      <c r="AF75" s="149"/>
      <c r="AG75" s="149"/>
      <c r="AH75" s="149"/>
      <c r="AI75" s="149"/>
    </row>
    <row r="76" spans="3:35" ht="15">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53"/>
      <c r="AB76" s="149"/>
      <c r="AC76" s="149"/>
      <c r="AD76" s="149"/>
      <c r="AE76" s="149"/>
      <c r="AF76" s="149"/>
      <c r="AG76" s="149"/>
      <c r="AH76" s="149"/>
      <c r="AI76" s="149"/>
    </row>
    <row r="77" spans="3:35" ht="15">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53"/>
      <c r="AB77" s="149"/>
      <c r="AC77" s="149"/>
      <c r="AD77" s="149"/>
      <c r="AE77" s="149"/>
      <c r="AF77" s="149"/>
      <c r="AG77" s="149"/>
      <c r="AH77" s="149"/>
      <c r="AI77" s="149"/>
    </row>
    <row r="78" spans="3:35" ht="15">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53"/>
      <c r="AB78" s="149"/>
      <c r="AC78" s="149"/>
      <c r="AD78" s="149"/>
      <c r="AE78" s="149"/>
      <c r="AF78" s="149"/>
      <c r="AG78" s="149"/>
      <c r="AH78" s="149"/>
      <c r="AI78" s="149"/>
    </row>
    <row r="79" spans="3:35" ht="15">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53"/>
      <c r="AB79" s="149"/>
      <c r="AC79" s="149"/>
      <c r="AD79" s="149"/>
      <c r="AE79" s="149"/>
      <c r="AF79" s="149"/>
      <c r="AG79" s="149"/>
      <c r="AH79" s="149"/>
      <c r="AI79" s="149"/>
    </row>
  </sheetData>
  <sheetProtection/>
  <mergeCells count="6">
    <mergeCell ref="AF5:AG5"/>
    <mergeCell ref="AD5:AE5"/>
    <mergeCell ref="A1:E1"/>
    <mergeCell ref="G2:Z2"/>
    <mergeCell ref="G3:Z3"/>
    <mergeCell ref="F5:G5"/>
  </mergeCells>
  <conditionalFormatting sqref="C19:C22">
    <cfRule type="duplicateValues" priority="63" dxfId="111" stopIfTrue="1">
      <formula>AND(COUNTIF($C$19:$C$22,C19)&gt;1,NOT(ISBLANK(C19)))</formula>
    </cfRule>
  </conditionalFormatting>
  <conditionalFormatting sqref="C23">
    <cfRule type="duplicateValues" priority="62" dxfId="111" stopIfTrue="1">
      <formula>AND(COUNTIF($C$23:$C$23,C23)&gt;1,NOT(ISBLANK(C23)))</formula>
    </cfRule>
  </conditionalFormatting>
  <conditionalFormatting sqref="C7">
    <cfRule type="duplicateValues" priority="59" dxfId="111" stopIfTrue="1">
      <formula>AND(COUNTIF($C$7:$C$7,C7)&gt;1,NOT(ISBLANK(C7)))</formula>
    </cfRule>
  </conditionalFormatting>
  <conditionalFormatting sqref="C9">
    <cfRule type="duplicateValues" priority="56" dxfId="111" stopIfTrue="1">
      <formula>AND(COUNTIF($C$9:$C$9,C9)&gt;1,NOT(ISBLANK(C9)))</formula>
    </cfRule>
  </conditionalFormatting>
  <conditionalFormatting sqref="C9">
    <cfRule type="duplicateValues" priority="58" dxfId="111" stopIfTrue="1">
      <formula>AND(COUNTIF($C$9:$C$9,C9)&gt;1,NOT(ISBLANK(C9)))</formula>
    </cfRule>
  </conditionalFormatting>
  <conditionalFormatting sqref="C24">
    <cfRule type="duplicateValues" priority="47" dxfId="111" stopIfTrue="1">
      <formula>AND(COUNTIF($C$24:$C$24,C24)&gt;1,NOT(ISBLANK(C24)))</formula>
    </cfRule>
  </conditionalFormatting>
  <conditionalFormatting sqref="C24">
    <cfRule type="duplicateValues" priority="49" dxfId="111" stopIfTrue="1">
      <formula>AND(COUNTIF($C$24:$C$24,C24)&gt;1,NOT(ISBLANK(C24)))</formula>
    </cfRule>
  </conditionalFormatting>
  <conditionalFormatting sqref="B6:C6 B8 B10 B12 B14 B16 B18 B20 B22 B24 B26 B28 B30 B32 B34 B36 B38 B40 B42 B44 B46 B48 B50 B52 B54 B56 B58 B60 B62 B64 B66 B68 B70 B72">
    <cfRule type="duplicateValues" priority="33" dxfId="111" stopIfTrue="1">
      <formula>AND(COUNTIF($B$6:$C$6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$64:$B$64,B6)+COUNTIF($B$66:$B$66,B6)+COUNTIF($B$68:$B$68,B6)+COUNTIF($B$70:$B$70,B6)+COUNTIF($B$72:$B$72,B6)&gt;1,NOT(ISBLANK(B6)))</formula>
    </cfRule>
  </conditionalFormatting>
  <conditionalFormatting sqref="C6">
    <cfRule type="duplicateValues" priority="34" dxfId="111" stopIfTrue="1">
      <formula>AND(COUNTIF($C$6:$C$6,C6)&gt;1,NOT(ISBLANK(C6)))</formula>
    </cfRule>
  </conditionalFormatting>
  <conditionalFormatting sqref="B6:C6 B8 B10 B12 B14 B16 B18 B20 B22 B24 B26 B28 B30 B32 B34 B36 B38 B40 B42 B44 B46 B48 B50 B52 B54 B56 B58 B60 B62 B64 B66 B68 B70 B72">
    <cfRule type="duplicateValues" priority="35" dxfId="111" stopIfTrue="1">
      <formula>AND(COUNTIF($B$6:$C$6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$64:$B$64,B6)+COUNTIF($B$66:$B$66,B6)+COUNTIF($B$68:$B$68,B6)+COUNTIF($B$70:$B$70,B6)+COUNTIF($B$72:$B$72,B6)&gt;1,NOT(ISBLANK(B6)))</formula>
    </cfRule>
  </conditionalFormatting>
  <conditionalFormatting sqref="B6:C6 B8 B10 B12 B14 B16 B18 B20 B22 B24 B26 B28 B30 B32 B34 B36 B38 B40 B42 B44 B46 B48 B50 B52 B54 B56 B58 B60 B62 B64 B66 B68 B70 B72">
    <cfRule type="duplicateValues" priority="36" dxfId="111" stopIfTrue="1">
      <formula>AND(COUNTIF($B$6:$C$6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$64:$B$64,B6)+COUNTIF($B$66:$B$66,B6)+COUNTIF($B$68:$B$68,B6)+COUNTIF($B$70:$B$70,B6)+COUNTIF($B$72:$B$72,B6)&gt;1,NOT(ISBLANK(B6)))</formula>
    </cfRule>
  </conditionalFormatting>
  <conditionalFormatting sqref="B6:C6 B8 B10 B12 B14 B16 B18 B20 B22 B24 B26 B28 B30 B32 B34 B36 B38 B40 B42 B44 B46 B48 B50 B52 B54 B56 B58 B60 B62 B64 B66 B68 B70 B72">
    <cfRule type="duplicateValues" priority="37" dxfId="111" stopIfTrue="1">
      <formula>AND(COUNTIF($B$6:$C$6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$64:$B$64,B6)+COUNTIF($B$66:$B$66,B6)+COUNTIF($B$68:$B$68,B6)+COUNTIF($B$70:$B$70,B6)+COUNTIF($B$72:$B$72,B6)&gt;1,NOT(ISBLANK(B6)))</formula>
    </cfRule>
  </conditionalFormatting>
  <conditionalFormatting sqref="B6 B8 B10 B12 B14 B16 B18 B20 B22 B24 B26 B28 B30 B32 B34 B36 B38 B40 B42 B44 B46 B48 B50 B52 B54 B56 B58 B60 B62 B64 B66 B68 B70 B72">
    <cfRule type="duplicateValues" priority="38" dxfId="111" stopIfTrue="1">
      <formula>AND(COUNTIF($B$6:$B$6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$64:$B$64,B6)+COUNTIF($B$66:$B$66,B6)+COUNTIF($B$68:$B$68,B6)+COUNTIF($B$70:$B$70,B6)+COUNTIF($B$72:$B$72,B6)&gt;1,NOT(ISBLANK(B6)))</formula>
    </cfRule>
  </conditionalFormatting>
  <conditionalFormatting sqref="B6 B8 B10 B12 B14 B16 B18 B20 B22 B24 B26 B28 B30 B32 B34 B36 B38 B40 B42 B44 B46 B48 B50 B52 B54 B56 B58 B60 B62 B64 B66 B68 B70 B72">
    <cfRule type="duplicateValues" priority="39" dxfId="111" stopIfTrue="1">
      <formula>AND(COUNTIF($B$6:$B$6,B6)+COUNTIF($B$8:$B$8,B6)+COUNTIF($B$10:$B$10,B6)+COUNTIF($B$12:$B$12,B6)+COUNTIF($B$14:$B$14,B6)+COUNTIF($B$16:$B$16,B6)+COUNTIF($B$18:$B$18,B6)+COUNTIF($B$20:$B$20,B6)+COUNTIF($B$22:$B$22,B6)+COUNTIF($B$24:$B$24,B6)+COUNTIF($B$26:$B$26,B6)+COUNTIF($B$28:$B$28,B6)+COUNTIF($B$30:$B$30,B6)+COUNTIF($B$32:$B$32,B6)+COUNTIF($B$34:$B$34,B6)+COUNTIF($B$36:$B$36,B6)+COUNTIF($B$38:$B$38,B6)+COUNTIF($B$40:$B$40,B6)+COUNTIF($B$42:$B$42,B6)+COUNTIF($B$44:$B$44,B6)+COUNTIF($B$46:$B$46,B6)+COUNTIF($B$48:$B$48,B6)+COUNTIF($B$50:$B$50,B6)+COUNTIF($B$52:$B$52,B6)+COUNTIF($B$54:$B$54,B6)+COUNTIF($B$56:$B$56,B6)+COUNTIF($B$58:$B$58,B6)+COUNTIF($B$60:$B$60,B6)+COUNTIF($B$62:$B$62,B6)+COUNTIF($B$64:$B$64,B6)+COUNTIF($B$66:$B$66,B6)+COUNTIF($B$68:$B$68,B6)+COUNTIF($B$70:$B$70,B6)+COUNTIF($B$72:$B$72,B6)&gt;1,NOT(ISBLANK(B6)))</formula>
    </cfRule>
  </conditionalFormatting>
  <conditionalFormatting sqref="C6">
    <cfRule type="duplicateValues" priority="40" dxfId="111" stopIfTrue="1">
      <formula>AND(COUNTIF($C$6:$C$6,C6)&gt;1,NOT(ISBLANK(C6)))</formula>
    </cfRule>
  </conditionalFormatting>
  <conditionalFormatting sqref="C11 C13:C14 C19:C23 C25:C26 C16">
    <cfRule type="duplicateValues" priority="790" dxfId="111" stopIfTrue="1">
      <formula>AND(COUNTIF($C$11:$C$11,C11)+COUNTIF($C$13:$C$14,C11)+COUNTIF($C$19:$C$23,C11)+COUNTIF($C$25:$C$26,C11)+COUNTIF($C$16:$C$16,C11)&gt;1,NOT(ISBLANK(C11)))</formula>
    </cfRule>
  </conditionalFormatting>
  <conditionalFormatting sqref="C16 C19:C23 C25:C26">
    <cfRule type="duplicateValues" priority="797" dxfId="111" stopIfTrue="1">
      <formula>AND(COUNTIF($C$16:$C$16,C16)+COUNTIF($C$19:$C$23,C16)+COUNTIF($C$25:$C$26,C16)&gt;1,NOT(ISBLANK(C16)))</formula>
    </cfRule>
  </conditionalFormatting>
  <conditionalFormatting sqref="C19:C23 C11 C13:C14 C25:C26 C16">
    <cfRule type="duplicateValues" priority="800" dxfId="111" stopIfTrue="1">
      <formula>AND(COUNTIF($C$19:$C$23,C11)+COUNTIF($C$11:$C$11,C11)+COUNTIF($C$13:$C$14,C11)+COUNTIF($C$25:$C$26,C11)+COUNTIF($C$16:$C$16,C11)&gt;1,NOT(ISBLANK(C11)))</formula>
    </cfRule>
  </conditionalFormatting>
  <conditionalFormatting sqref="B7:C7 B9 B11 B13 B15 B17 B19 B21 B23 B25 B27 B29 B31 B33 B35 B37 B39 B41 B43 B45 B47 B49 B51 B53 B55 B57 B59 B61 B63 B65 B67 B69 B71 B73">
    <cfRule type="duplicateValues" priority="817" dxfId="111" stopIfTrue="1">
      <formula>AND(COUNTIF($B$7:$C$7,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$47,B7)+COUNTIF($B$49:$B$49,B7)+COUNTIF($B$51:$B$51,B7)+COUNTIF($B$53:$B$53,B7)+COUNTIF($B$55:$B$55,B7)+COUNTIF($B$57:$B$57,B7)+COUNTIF($B$59:$B$59,B7)+COUNTIF($B$61:$B$61,B7)+COUNTIF($B$63:$B$63,B7)+COUNTIF($B$65:$B$65,B7)+COUNTIF($B$67:$B$67,B7)+COUNTIF($B$69:$B$69,B7)+COUNTIF($B$71:$B$71,B7)+COUNTIF($B$73:$B$73,B7)&gt;1,NOT(ISBLANK(B7)))</formula>
    </cfRule>
  </conditionalFormatting>
  <conditionalFormatting sqref="B7 B9 B11 B13 B15 B17 B19 B21 B23 B25 B27 B29 B31 B33 B35 B37 B39 B41 B43 B45 B47 B49 B51 B53 B55 B57 B59 B61 B63 B65 B67 B69 B71 B73">
    <cfRule type="duplicateValues" priority="827" dxfId="111" stopIfTrue="1">
      <formula>AND(COUNTIF($B$7:$B$7,B7)+COUNTIF($B$9:$B$9,B7)+COUNTIF($B$11:$B$11,B7)+COUNTIF($B$13:$B$13,B7)+COUNTIF($B$15:$B$15,B7)+COUNTIF($B$17:$B$17,B7)+COUNTIF($B$19:$B$19,B7)+COUNTIF($B$21:$B$21,B7)+COUNTIF($B$23:$B$23,B7)+COUNTIF($B$25:$B$25,B7)+COUNTIF($B$27:$B$27,B7)+COUNTIF($B$29:$B$29,B7)+COUNTIF($B$31:$B$31,B7)+COUNTIF($B$33:$B$33,B7)+COUNTIF($B$35:$B$35,B7)+COUNTIF($B$37:$B$37,B7)+COUNTIF($B$39:$B$39,B7)+COUNTIF($B$41:$B$41,B7)+COUNTIF($B$43:$B$43,B7)+COUNTIF($B$45:$B$45,B7)+COUNTIF($B$47:$B$47,B7)+COUNTIF($B$49:$B$49,B7)+COUNTIF($B$51:$B$51,B7)+COUNTIF($B$53:$B$53,B7)+COUNTIF($B$55:$B$55,B7)+COUNTIF($B$57:$B$57,B7)+COUNTIF($B$59:$B$59,B7)+COUNTIF($B$61:$B$61,B7)+COUNTIF($B$63:$B$63,B7)+COUNTIF($B$65:$B$65,B7)+COUNTIF($B$67:$B$67,B7)+COUNTIF($B$69:$B$69,B7)+COUNTIF($B$71:$B$71,B7)+COUNTIF($B$73:$B$73,B7)&gt;1,NOT(ISBLANK(B7)))</formula>
    </cfRule>
  </conditionalFormatting>
  <conditionalFormatting sqref="C12">
    <cfRule type="duplicateValues" priority="26" dxfId="111" stopIfTrue="1">
      <formula>AND(COUNTIF($C$12:$C$12,C12)&gt;1,NOT(ISBLANK(C12)))</formula>
    </cfRule>
  </conditionalFormatting>
  <conditionalFormatting sqref="C12">
    <cfRule type="duplicateValues" priority="28" dxfId="111" stopIfTrue="1">
      <formula>AND(COUNTIF($C$12:$C$12,C12)&gt;1,NOT(ISBLANK(C12)))</formula>
    </cfRule>
  </conditionalFormatting>
  <conditionalFormatting sqref="C15">
    <cfRule type="duplicateValues" priority="22" dxfId="111" stopIfTrue="1">
      <formula>AND(COUNTIF($C$15:$C$15,C15)&gt;1,NOT(ISBLANK(C15)))</formula>
    </cfRule>
  </conditionalFormatting>
  <conditionalFormatting sqref="C15">
    <cfRule type="duplicateValues" priority="23" dxfId="111" stopIfTrue="1">
      <formula>AND(COUNTIF($C$15:$C$15,C15)&gt;1,NOT(ISBLANK(C15)))</formula>
    </cfRule>
  </conditionalFormatting>
  <conditionalFormatting sqref="C15">
    <cfRule type="duplicateValues" priority="24" dxfId="111" stopIfTrue="1">
      <formula>AND(COUNTIF($C$15:$C$15,C15)&gt;1,NOT(ISBLANK(C15)))</formula>
    </cfRule>
  </conditionalFormatting>
  <conditionalFormatting sqref="C15">
    <cfRule type="duplicateValues" priority="25" dxfId="111" stopIfTrue="1">
      <formula>AND(COUNTIF($C$15:$C$15,C15)&gt;1,NOT(ISBLANK(C15)))</formula>
    </cfRule>
  </conditionalFormatting>
  <conditionalFormatting sqref="C18">
    <cfRule type="duplicateValues" priority="18" dxfId="111" stopIfTrue="1">
      <formula>AND(COUNTIF($C$18:$C$18,C18)&gt;1,NOT(ISBLANK(C18)))</formula>
    </cfRule>
  </conditionalFormatting>
  <conditionalFormatting sqref="C18">
    <cfRule type="duplicateValues" priority="17" dxfId="111" stopIfTrue="1">
      <formula>AND(COUNTIF($C$18:$C$18,C18)&gt;1,NOT(ISBLANK(C18)))</formula>
    </cfRule>
  </conditionalFormatting>
  <conditionalFormatting sqref="C18">
    <cfRule type="duplicateValues" priority="19" dxfId="111" stopIfTrue="1">
      <formula>AND(COUNTIF($C$18:$C$18,C18)&gt;1,NOT(ISBLANK(C18)))</formula>
    </cfRule>
  </conditionalFormatting>
  <conditionalFormatting sqref="C18">
    <cfRule type="duplicateValues" priority="20" dxfId="111" stopIfTrue="1">
      <formula>AND(COUNTIF($C$18:$C$18,C18)&gt;1,NOT(ISBLANK(C18)))</formula>
    </cfRule>
  </conditionalFormatting>
  <conditionalFormatting sqref="C18">
    <cfRule type="duplicateValues" priority="21" dxfId="111" stopIfTrue="1">
      <formula>AND(COUNTIF($C$18:$C$18,C18)&gt;1,NOT(ISBLANK(C18)))</formula>
    </cfRule>
  </conditionalFormatting>
  <conditionalFormatting sqref="C8">
    <cfRule type="duplicateValues" priority="13" dxfId="111" stopIfTrue="1">
      <formula>AND(COUNTIF($C$8:$C$8,C8)&gt;1,NOT(ISBLANK(C8)))</formula>
    </cfRule>
  </conditionalFormatting>
  <conditionalFormatting sqref="C8">
    <cfRule type="duplicateValues" priority="14" dxfId="111" stopIfTrue="1">
      <formula>AND(COUNTIF($C$8:$C$8,C8)&gt;1,NOT(ISBLANK(C8)))</formula>
    </cfRule>
  </conditionalFormatting>
  <conditionalFormatting sqref="C8">
    <cfRule type="duplicateValues" priority="15" dxfId="111" stopIfTrue="1">
      <formula>AND(COUNTIF($C$8:$C$8,C8)&gt;1,NOT(ISBLANK(C8)))</formula>
    </cfRule>
  </conditionalFormatting>
  <conditionalFormatting sqref="C8">
    <cfRule type="duplicateValues" priority="16" dxfId="111" stopIfTrue="1">
      <formula>AND(COUNTIF($C$8:$C$8,C8)&gt;1,NOT(ISBLANK(C8)))</formula>
    </cfRule>
  </conditionalFormatting>
  <conditionalFormatting sqref="C10">
    <cfRule type="duplicateValues" priority="11" dxfId="111" stopIfTrue="1">
      <formula>AND(COUNTIF($C$10:$C$10,C10)&gt;1,NOT(ISBLANK(C10)))</formula>
    </cfRule>
  </conditionalFormatting>
  <conditionalFormatting sqref="C10">
    <cfRule type="duplicateValues" priority="12" dxfId="111" stopIfTrue="1">
      <formula>AND(COUNTIF($C$10:$C$10,C10)&gt;1,NOT(ISBLANK(C10)))</formula>
    </cfRule>
  </conditionalFormatting>
  <conditionalFormatting sqref="C17">
    <cfRule type="duplicateValues" priority="10" dxfId="111" stopIfTrue="1">
      <formula>AND(COUNTIF($C$17:$C$17,C17)&gt;1,NOT(ISBLANK(C17)))</formula>
    </cfRule>
  </conditionalFormatting>
  <conditionalFormatting sqref="C17">
    <cfRule type="duplicateValues" priority="9" dxfId="111" stopIfTrue="1">
      <formula>AND(COUNTIF($C$17:$C$17,C17)&gt;1,NOT(ISBLANK(C17)))</formula>
    </cfRule>
  </conditionalFormatting>
  <conditionalFormatting sqref="C27">
    <cfRule type="duplicateValues" priority="5" dxfId="111" stopIfTrue="1">
      <formula>AND(COUNTIF($C$27:$C$27,C27)&gt;1,NOT(ISBLANK(C27)))</formula>
    </cfRule>
  </conditionalFormatting>
  <conditionalFormatting sqref="C27">
    <cfRule type="duplicateValues" priority="6" dxfId="111" stopIfTrue="1">
      <formula>AND(COUNTIF($C$27:$C$27,C27)&gt;1,NOT(ISBLANK(C27)))</formula>
    </cfRule>
  </conditionalFormatting>
  <conditionalFormatting sqref="C27">
    <cfRule type="duplicateValues" priority="7" dxfId="111" stopIfTrue="1">
      <formula>AND(COUNTIF($C$27:$C$27,C27)&gt;1,NOT(ISBLANK(C27)))</formula>
    </cfRule>
  </conditionalFormatting>
  <conditionalFormatting sqref="C27">
    <cfRule type="duplicateValues" priority="8" dxfId="111" stopIfTrue="1">
      <formula>AND(COUNTIF($C$27:$C$27,C27)&gt;1,NOT(ISBLANK(C27)))</formula>
    </cfRule>
  </conditionalFormatting>
  <conditionalFormatting sqref="C29">
    <cfRule type="duplicateValues" priority="1" dxfId="111" stopIfTrue="1">
      <formula>AND(COUNTIF($C$29:$C$29,C29)&gt;1,NOT(ISBLANK(C29)))</formula>
    </cfRule>
  </conditionalFormatting>
  <conditionalFormatting sqref="C29">
    <cfRule type="duplicateValues" priority="2" dxfId="111" stopIfTrue="1">
      <formula>AND(COUNTIF($C$29:$C$29,C29)&gt;1,NOT(ISBLANK(C29)))</formula>
    </cfRule>
  </conditionalFormatting>
  <conditionalFormatting sqref="C29">
    <cfRule type="duplicateValues" priority="3" dxfId="111" stopIfTrue="1">
      <formula>AND(COUNTIF($C$29:$C$29,C29)&gt;1,NOT(ISBLANK(C29)))</formula>
    </cfRule>
  </conditionalFormatting>
  <conditionalFormatting sqref="C29">
    <cfRule type="duplicateValues" priority="4" dxfId="111" stopIfTrue="1">
      <formula>AND(COUNTIF($C$29:$C$29,C29)&gt;1,NOT(ISBLANK(C29)))</formula>
    </cfRule>
  </conditionalFormatting>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Nam</dc:creator>
  <cp:keywords/>
  <dc:description/>
  <cp:lastModifiedBy>Dang Le Phan Danh</cp:lastModifiedBy>
  <cp:lastPrinted>2020-08-04T08:25:18Z</cp:lastPrinted>
  <dcterms:created xsi:type="dcterms:W3CDTF">2016-08-01T09:25:15Z</dcterms:created>
  <dcterms:modified xsi:type="dcterms:W3CDTF">2020-09-09T08:24:50Z</dcterms:modified>
  <cp:category/>
  <cp:version/>
  <cp:contentType/>
  <cp:contentStatus/>
</cp:coreProperties>
</file>